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1\"/>
    </mc:Choice>
  </mc:AlternateContent>
  <xr:revisionPtr revIDLastSave="0" documentId="13_ncr:1_{99B05B0A-70F3-4C56-9CE2-02E0C8CD3FF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1" i="2" l="1"/>
  <c r="Q71" i="2"/>
  <c r="R71" i="2"/>
  <c r="S71" i="2"/>
  <c r="S70" i="2"/>
  <c r="R70" i="2"/>
  <c r="Q70" i="2"/>
  <c r="P70" i="2"/>
  <c r="O71" i="2"/>
  <c r="O70" i="2"/>
  <c r="T54" i="2"/>
  <c r="S54" i="2"/>
  <c r="R54" i="2"/>
  <c r="P54" i="2"/>
  <c r="O54" i="2"/>
  <c r="Q55" i="2"/>
  <c r="Q15" i="2"/>
  <c r="Q54" i="2" s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14" i="2"/>
</calcChain>
</file>

<file path=xl/sharedStrings.xml><?xml version="1.0" encoding="utf-8"?>
<sst xmlns="http://schemas.openxmlformats.org/spreadsheetml/2006/main" count="364" uniqueCount="314">
  <si>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</si>
  <si>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</si>
  <si>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</si>
  <si>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</si>
  <si>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</si>
  <si>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</si>
  <si>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</si>
  <si>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</si>
  <si>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</si>
  <si>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</si>
  <si>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</si>
  <si>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</si>
  <si>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</si>
  <si>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112010600151666210000221001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</si>
  <si>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</si>
  <si>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</si>
  <si>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</si>
  <si>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</si>
  <si>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0101</t>
  </si>
  <si>
    <t>112010600161666210000221001</t>
  </si>
  <si>
    <t>60016166621000</t>
  </si>
  <si>
    <t>04811201030010000120</t>
  </si>
  <si>
    <t>Плата за сбросы загрязняющих веществ в водные объекты</t>
  </si>
  <si>
    <t>0102</t>
  </si>
  <si>
    <t>112010600185666210000221001</t>
  </si>
  <si>
    <t>60018566621000</t>
  </si>
  <si>
    <t>04811201041010000120</t>
  </si>
  <si>
    <t>Плата за размещение отходов производства</t>
  </si>
  <si>
    <t>0104</t>
  </si>
  <si>
    <t>112010600183666210000221001</t>
  </si>
  <si>
    <t>60018366621000</t>
  </si>
  <si>
    <t>04811201042010000120</t>
  </si>
  <si>
    <t>Плата за размещение твердых коммунальных отходов</t>
  </si>
  <si>
    <t>0103</t>
  </si>
  <si>
    <t>103010600226666210000221001</t>
  </si>
  <si>
    <t>60022666621000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</si>
  <si>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</si>
  <si>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</si>
  <si>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</si>
  <si>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0108</t>
  </si>
  <si>
    <t>103010600225666210000221001</t>
  </si>
  <si>
    <t>60022566621000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</si>
  <si>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</si>
  <si>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</si>
  <si>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0107</t>
  </si>
  <si>
    <t>103010600224666210000221001</t>
  </si>
  <si>
    <t>60022466621000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</si>
  <si>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</si>
  <si>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</si>
  <si>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0106</t>
  </si>
  <si>
    <t>103010600219666210000221001</t>
  </si>
  <si>
    <t>60021966621000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</si>
  <si>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</si>
  <si>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</si>
  <si>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0105</t>
  </si>
  <si>
    <t>101010600029666210000221001</t>
  </si>
  <si>
    <t>60002966621000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</si>
  <si>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</si>
  <si>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</si>
  <si>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</si>
  <si>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0100</t>
  </si>
  <si>
    <t>101010600369666210000221001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</si>
  <si>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</si>
  <si>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</si>
  <si>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</si>
  <si>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0109</t>
  </si>
  <si>
    <t>101010600388666210000221001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</si>
  <si>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</si>
  <si>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</si>
  <si>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</si>
  <si>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0110</t>
  </si>
  <si>
    <t>101010600393666210000221001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</si>
  <si>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</si>
  <si>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</si>
  <si>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</si>
  <si>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0111</t>
  </si>
  <si>
    <t>105010600408666210000221001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</si>
  <si>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</si>
  <si>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</si>
  <si>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</si>
  <si>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0112</t>
  </si>
  <si>
    <t>105010600418666210000221001</t>
  </si>
  <si>
    <t>60041866621000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</si>
  <si>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</si>
  <si>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</si>
  <si>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0113</t>
  </si>
  <si>
    <t>105020600441666210000221001</t>
  </si>
  <si>
    <t>60044166621000</t>
  </si>
  <si>
    <t>18210502010020000110</t>
  </si>
  <si>
    <t>Единый налог на вмененный доход для отдельных видов деятельности</t>
  </si>
  <si>
    <t>0114</t>
  </si>
  <si>
    <t>105010600447666210000221001</t>
  </si>
  <si>
    <t>60044766621000</t>
  </si>
  <si>
    <t>18210503010010000110</t>
  </si>
  <si>
    <t>Единый сельскохозяйственный налог</t>
  </si>
  <si>
    <t>0115</t>
  </si>
  <si>
    <t>105020600512666210000221001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</si>
  <si>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</si>
  <si>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</si>
  <si>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</si>
  <si>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0116</t>
  </si>
  <si>
    <t>108010600611666210000221001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</si>
  <si>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</si>
  <si>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</si>
  <si>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</si>
  <si>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0117</t>
  </si>
  <si>
    <t>116010600623666210000221001</t>
  </si>
  <si>
    <t>60062366621000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</si>
  <si>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</si>
  <si>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</si>
  <si>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0118</t>
  </si>
  <si>
    <t>116010600663666210000221001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</si>
  <si>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</si>
  <si>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</si>
  <si>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</si>
  <si>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</si>
  <si>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0119</t>
  </si>
  <si>
    <t>116010600675666210000221001</t>
  </si>
  <si>
    <t>60067566621000</t>
  </si>
  <si>
    <t>81111601063010000140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</si>
  <si>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</si>
  <si>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0120</t>
  </si>
  <si>
    <t>116010600860666210000221001</t>
  </si>
  <si>
    <t>60086066621000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</si>
  <si>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</si>
  <si>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</si>
  <si>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0121</t>
  </si>
  <si>
    <t>116010600934666210000221001</t>
  </si>
  <si>
    <t>60093466621000</t>
  </si>
  <si>
    <t>81911610123010000140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</si>
  <si>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</si>
  <si>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Главное управление ветеринарии Смоленской области</t>
  </si>
  <si>
    <t>0122</t>
  </si>
  <si>
    <t>116010600949666210000221001</t>
  </si>
  <si>
    <t>60094966621000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</si>
  <si>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</si>
  <si>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</si>
  <si>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</si>
  <si>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0123</t>
  </si>
  <si>
    <t>116010600959666210000221001</t>
  </si>
  <si>
    <t>60095966621000</t>
  </si>
  <si>
    <t>82111601053010000140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</si>
  <si>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</si>
  <si>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обеспечению деятельности мировых судей Смоленской области</t>
  </si>
  <si>
    <t>0124</t>
  </si>
  <si>
    <t>116010600970666210000221001</t>
  </si>
  <si>
    <t>60097066621000</t>
  </si>
  <si>
    <t>82111601063010000140</t>
  </si>
  <si>
    <t>0125</t>
  </si>
  <si>
    <t>116010600989666210000221001</t>
  </si>
  <si>
    <t>60098966621000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</si>
  <si>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</si>
  <si>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</si>
  <si>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0126</t>
  </si>
  <si>
    <t>116010600210666210000221001</t>
  </si>
  <si>
    <t>60021066621000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</si>
  <si>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</si>
  <si>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</si>
  <si>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0127</t>
  </si>
  <si>
    <t>116010600223666210000221001</t>
  </si>
  <si>
    <t>60022366621000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</si>
  <si>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</si>
  <si>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</si>
  <si>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0128</t>
  </si>
  <si>
    <t>116010600231666210000221001</t>
  </si>
  <si>
    <t>60023166621000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</si>
  <si>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</si>
  <si>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</si>
  <si>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0129</t>
  </si>
  <si>
    <t>116010600243666210000221001</t>
  </si>
  <si>
    <t>60024366621000</t>
  </si>
  <si>
    <t>82111601203010000140</t>
  </si>
  <si>
    <t>0130</t>
  </si>
  <si>
    <t>116010600249666210000221001</t>
  </si>
  <si>
    <t>60024966621000</t>
  </si>
  <si>
    <t>82111601213010001140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</si>
  <si>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</t>
  </si>
  <si>
    <t>0131</t>
  </si>
  <si>
    <t>116010600257666210000221001</t>
  </si>
  <si>
    <t>60025766621000</t>
  </si>
  <si>
    <t>82111601333010000140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</si>
  <si>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</si>
  <si>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0132</t>
  </si>
  <si>
    <t>202050600322666210000221001</t>
  </si>
  <si>
    <t>60032266621000</t>
  </si>
  <si>
    <t>90020240014050000150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</si>
  <si>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</si>
  <si>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Ершичский районный Совет депутатов</t>
  </si>
  <si>
    <t>0139</t>
  </si>
  <si>
    <t>111050600272666210000221001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</si>
  <si>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</si>
  <si>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</si>
  <si>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</si>
  <si>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</si>
  <si>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0134</t>
  </si>
  <si>
    <t>111050600271666210000221001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</si>
  <si>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</si>
  <si>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</si>
  <si>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</si>
  <si>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0133</t>
  </si>
  <si>
    <t>111050600281666210000221001</t>
  </si>
  <si>
    <t>60028166621000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</si>
  <si>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</si>
  <si>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</si>
  <si>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0135</t>
  </si>
  <si>
    <t>114050600285666210000221001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</si>
  <si>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</si>
  <si>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</si>
  <si>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</si>
  <si>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0136</t>
  </si>
  <si>
    <t>116010600289666210000221001</t>
  </si>
  <si>
    <t>60028966621000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</si>
  <si>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</si>
  <si>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</si>
  <si>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0137</t>
  </si>
  <si>
    <t>116050600297666210000221001</t>
  </si>
  <si>
    <t>60029766621000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</si>
  <si>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</si>
  <si>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</si>
  <si>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0138</t>
  </si>
  <si>
    <t>117050600113666210000221001</t>
  </si>
  <si>
    <t>60011366621000</t>
  </si>
  <si>
    <t>90111705050050000180</t>
  </si>
  <si>
    <t>Прочие неналоговые доходы бюджетов муниципальных районов</t>
  </si>
  <si>
    <t>0153</t>
  </si>
  <si>
    <t>202050600338666210000221001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</si>
  <si>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</si>
  <si>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</si>
  <si>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</si>
  <si>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0140</t>
  </si>
  <si>
    <t>202050600340666210000221001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</si>
  <si>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</si>
  <si>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</si>
  <si>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</si>
  <si>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0141</t>
  </si>
  <si>
    <t>202050600360666210000221001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</si>
  <si>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</si>
  <si>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</si>
  <si>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</si>
  <si>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0142</t>
  </si>
  <si>
    <t>219050600394666210000221001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</si>
  <si>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</si>
  <si>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</si>
  <si>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</si>
  <si>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0143</t>
  </si>
  <si>
    <t>202050600399666210000221001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</si>
  <si>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</si>
  <si>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</si>
  <si>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</si>
  <si>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0145</t>
  </si>
  <si>
    <t>202050600398666210000221001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</si>
  <si>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</si>
  <si>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</si>
  <si>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</si>
  <si>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0144</t>
  </si>
  <si>
    <t>202050600404666210000221001</t>
  </si>
  <si>
    <t>60040466621000</t>
  </si>
  <si>
    <t>90220230024050000150</t>
  </si>
  <si>
    <t>0146</t>
  </si>
  <si>
    <t>202050600411666210000221001</t>
  </si>
  <si>
    <t>60041166621000</t>
  </si>
  <si>
    <t>90420225255050000150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</si>
  <si>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</t>
  </si>
  <si>
    <t>Отдел по образованию Администрации муниципального образования-Ершичский район Смоленской области</t>
  </si>
  <si>
    <t>0147</t>
  </si>
  <si>
    <t>202050600418666210000221001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</si>
  <si>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</si>
  <si>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</si>
  <si>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0148</t>
  </si>
  <si>
    <t>202050600427666210000221001</t>
  </si>
  <si>
    <t>60042766621000</t>
  </si>
  <si>
    <t>90420230024050000150</t>
  </si>
  <si>
    <t>0149</t>
  </si>
  <si>
    <t>202050600443666210000221001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</si>
  <si>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</si>
  <si>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</si>
  <si>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</si>
  <si>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0150</t>
  </si>
  <si>
    <t>219050600448666210000221001</t>
  </si>
  <si>
    <t>60044866621000</t>
  </si>
  <si>
    <t>90421960010050000150</t>
  </si>
  <si>
    <t>0151</t>
  </si>
  <si>
    <t>202050600454666210000221001</t>
  </si>
  <si>
    <t>60045466621000</t>
  </si>
  <si>
    <t>90520225467050000150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</si>
  <si>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</si>
  <si>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по культуре администрации муниципального образования-Ершичский район Смоленской области</t>
  </si>
  <si>
    <t>0152</t>
  </si>
  <si>
    <t>202050600123666210000221001</t>
  </si>
  <si>
    <t>60012366621000</t>
  </si>
  <si>
    <t>90520225519050000150</t>
  </si>
  <si>
    <t>Субсидия бюджетам муниципальных районов на поддержку отрасли культуры</t>
  </si>
  <si>
    <t>0154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</si>
  <si>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</si>
  <si>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</si>
  <si>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</si>
  <si>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</si>
  <si>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</si>
  <si>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</si>
  <si>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</si>
  <si>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Реестр источников доходов  бюджета муниципального образования - Ершичский район Смоленской области на 2021 год (к Решению Ершичского районного Совета депутатов от 26.03.2021 № 11 "О внесении изменений в решение Ершичского районного Совета депутатов от 24.12.2020 года № 35 "О бюджете муниципального образования - Ершичский район Смоленской области на 2021 год и на плановый период 2022 и 2023 годов") по состоянию на 31 марта 2021 года</t>
  </si>
  <si>
    <t>Показатели прогноза доходов 2021 году в соответсвии с законодательством о бюджете</t>
  </si>
  <si>
    <t>Показатели кассовых поступлений  на дату 31 марта 2021 г.</t>
  </si>
  <si>
    <t>2022 год</t>
  </si>
  <si>
    <t>2023 год</t>
  </si>
  <si>
    <t>2024 год</t>
  </si>
  <si>
    <t>Оценка исполнения 2021  года на 31.03.2021 г.</t>
  </si>
  <si>
    <t>Итого по налоговым и неналоговым доходам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</si>
  <si>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</si>
  <si>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</si>
  <si>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</si>
  <si>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 xml:space="preserve">"31"    __марта___    2021__   </t>
  </si>
  <si>
    <t>0155</t>
  </si>
  <si>
    <t>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</si>
</sst>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9" xfId="31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164" fontId="3" fillId="0" borderId="3" xfId="49" applyNumberFormat="1" applyProtection="1">
      <alignment horizontal="center" vertical="center" wrapText="1"/>
    </xf>
    <xf numFmtId="4" fontId="3" fillId="4" borderId="7" xfId="38" applyNumberFormat="1" applyFill="1" applyProtection="1">
      <alignment horizontal="right" vertical="center" shrinkToFit="1"/>
    </xf>
    <xf numFmtId="0" fontId="11" fillId="0" borderId="6" xfId="40" applyNumberFormat="1" applyFont="1" applyProtection="1">
      <alignment horizontal="right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12" fillId="0" borderId="4" xfId="43" applyFont="1">
      <alignment horizontal="center" vertical="center" wrapText="1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1" fontId="10" fillId="4" borderId="10" xfId="34" applyNumberFormat="1" applyFont="1" applyFill="1" applyBorder="1" applyAlignment="1" applyProtection="1">
      <alignment horizontal="right" vertical="center" shrinkToFit="1"/>
    </xf>
    <xf numFmtId="1" fontId="10" fillId="4" borderId="5" xfId="34" applyNumberFormat="1" applyFont="1" applyFill="1" applyBorder="1" applyAlignment="1" applyProtection="1">
      <alignment horizontal="right" vertical="center" shrinkToFit="1"/>
    </xf>
    <xf numFmtId="1" fontId="10" fillId="4" borderId="8" xfId="34" applyNumberFormat="1" applyFont="1" applyFill="1" applyAlignment="1" applyProtection="1">
      <alignment horizontal="right" vertical="center" shrinkToFit="1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49" fontId="9" fillId="0" borderId="4" xfId="43" applyNumberFormat="1" applyFont="1" applyProtection="1">
      <alignment horizontal="center" vertical="center" wrapText="1"/>
    </xf>
    <xf numFmtId="49" fontId="9" fillId="0" borderId="4" xfId="43" applyFont="1">
      <alignment horizontal="center" vertical="center" wrapText="1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49" fontId="4" fillId="0" borderId="3" xfId="9" applyNumberFormat="1" applyProtection="1">
      <alignment horizontal="center" vertical="center"/>
    </xf>
    <xf numFmtId="49" fontId="3" fillId="0" borderId="3" xfId="11" applyNumberFormat="1" applyProtection="1">
      <alignment horizontal="center" vertical="center" wrapText="1"/>
    </xf>
    <xf numFmtId="49" fontId="3" fillId="0" borderId="7" xfId="30" applyNumberFormat="1" applyProtection="1">
      <alignment horizontal="center" vertical="center" wrapText="1"/>
    </xf>
    <xf numFmtId="49" fontId="3" fillId="0" borderId="7" xfId="30" applyNumberFormat="1">
      <alignment horizontal="center" vertical="center" wrapText="1"/>
    </xf>
    <xf numFmtId="49" fontId="3" fillId="0" borderId="7" xfId="30" applyNumberFormat="1" applyProtection="1">
      <alignment horizontal="center" vertical="center" wrapText="1"/>
    </xf>
    <xf numFmtId="49" fontId="0" fillId="0" borderId="0" xfId="0" applyNumberFormat="1" applyProtection="1">
      <protection locked="0"/>
    </xf>
    <xf numFmtId="49" fontId="14" fillId="0" borderId="7" xfId="36" applyNumberFormat="1" applyFont="1" applyProtection="1">
      <alignment horizontal="center" vertical="center" shrinkToFit="1"/>
    </xf>
    <xf numFmtId="0" fontId="13" fillId="0" borderId="3" xfId="45" applyNumberFormat="1" applyFont="1" applyProtection="1">
      <alignment horizontal="left" vertical="top"/>
    </xf>
    <xf numFmtId="0" fontId="9" fillId="0" borderId="3" xfId="42" applyNumberFormat="1" applyFont="1" applyProtection="1">
      <alignment horizontal="left"/>
    </xf>
    <xf numFmtId="49" fontId="14" fillId="4" borderId="7" xfId="36" applyNumberFormat="1" applyFont="1" applyFill="1" applyProtection="1">
      <alignment horizontal="center" vertical="center" shrinkToFit="1"/>
    </xf>
    <xf numFmtId="4" fontId="16" fillId="0" borderId="7" xfId="38" applyNumberFormat="1" applyFont="1" applyProtection="1">
      <alignment horizontal="right" vertical="center" shrinkToFit="1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zoomScale="70" zoomScaleNormal="70" zoomScaleSheetLayoutView="70" zoomScalePageLayoutView="70" workbookViewId="0">
      <selection activeCell="O71" sqref="O71:T71"/>
    </sheetView>
  </sheetViews>
  <sheetFormatPr defaultRowHeight="15" x14ac:dyDescent="0.25"/>
  <cols>
    <col min="1" max="1" width="9.140625" style="1" customWidth="1"/>
    <col min="2" max="2" width="22.8554687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86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55" t="s">
        <v>300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1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2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73" t="s">
        <v>0</v>
      </c>
      <c r="B6" s="74"/>
      <c r="C6" s="74"/>
      <c r="D6" s="74"/>
      <c r="E6" s="74"/>
      <c r="F6" s="59" t="s">
        <v>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7"/>
      <c r="T6" s="8"/>
      <c r="U6" s="2"/>
    </row>
    <row r="7" spans="1:21" ht="15.2" customHeight="1" x14ac:dyDescent="0.25">
      <c r="A7" s="73" t="s">
        <v>2</v>
      </c>
      <c r="B7" s="74"/>
      <c r="C7" s="74"/>
      <c r="D7" s="74"/>
      <c r="E7" s="74"/>
      <c r="F7" s="61" t="s">
        <v>3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7"/>
      <c r="T7" s="8"/>
      <c r="U7" s="2"/>
    </row>
    <row r="8" spans="1:21" ht="18.75" customHeight="1" x14ac:dyDescent="0.25">
      <c r="A8" s="2"/>
      <c r="B8" s="77"/>
      <c r="C8" s="78"/>
      <c r="D8" s="13"/>
      <c r="E8" s="14"/>
      <c r="F8" s="63"/>
      <c r="G8" s="64"/>
      <c r="H8" s="64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74.45" customHeight="1" x14ac:dyDescent="0.25">
      <c r="A11" s="75" t="s">
        <v>5</v>
      </c>
      <c r="B11" s="79" t="s">
        <v>6</v>
      </c>
      <c r="C11" s="69" t="s">
        <v>7</v>
      </c>
      <c r="D11" s="70"/>
      <c r="E11" s="69" t="s">
        <v>8</v>
      </c>
      <c r="F11" s="70"/>
      <c r="G11" s="70"/>
      <c r="H11" s="70"/>
      <c r="I11" s="70"/>
      <c r="J11" s="70"/>
      <c r="K11" s="70"/>
      <c r="L11" s="69" t="s">
        <v>9</v>
      </c>
      <c r="M11" s="69" t="s">
        <v>10</v>
      </c>
      <c r="N11" s="83" t="s">
        <v>11</v>
      </c>
      <c r="O11" s="69" t="s">
        <v>301</v>
      </c>
      <c r="P11" s="71" t="s">
        <v>302</v>
      </c>
      <c r="Q11" s="69" t="s">
        <v>306</v>
      </c>
      <c r="R11" s="69" t="s">
        <v>12</v>
      </c>
      <c r="S11" s="70"/>
      <c r="T11" s="70"/>
      <c r="U11" s="2"/>
    </row>
    <row r="12" spans="1:21" ht="76.5" customHeight="1" x14ac:dyDescent="0.25">
      <c r="A12" s="76"/>
      <c r="B12" s="8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84"/>
      <c r="O12" s="70"/>
      <c r="P12" s="72"/>
      <c r="Q12" s="70"/>
      <c r="R12" s="25" t="s">
        <v>303</v>
      </c>
      <c r="S12" s="25" t="s">
        <v>304</v>
      </c>
      <c r="T12" s="26" t="s">
        <v>305</v>
      </c>
      <c r="U12" s="2"/>
    </row>
    <row r="13" spans="1:21" ht="15.4" customHeight="1" x14ac:dyDescent="0.25">
      <c r="A13" s="24">
        <v>1</v>
      </c>
      <c r="B13" s="25">
        <v>2</v>
      </c>
      <c r="C13" s="69">
        <v>3</v>
      </c>
      <c r="D13" s="70"/>
      <c r="E13" s="69">
        <v>4</v>
      </c>
      <c r="F13" s="70"/>
      <c r="G13" s="70"/>
      <c r="H13" s="70"/>
      <c r="I13" s="70"/>
      <c r="J13" s="70"/>
      <c r="K13" s="70"/>
      <c r="L13" s="25">
        <v>5</v>
      </c>
      <c r="M13" s="25">
        <v>6</v>
      </c>
      <c r="N13" s="8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38.450000000000003" customHeight="1" x14ac:dyDescent="0.25">
      <c r="A14" s="28">
        <v>1</v>
      </c>
      <c r="B14" s="29" t="s">
        <v>13</v>
      </c>
      <c r="C14" s="51" t="s">
        <v>14</v>
      </c>
      <c r="D14" s="52"/>
      <c r="E14" s="39" t="s">
        <v>15</v>
      </c>
      <c r="F14" s="40"/>
      <c r="G14" s="40"/>
      <c r="H14" s="40"/>
      <c r="I14" s="40"/>
      <c r="J14" s="40"/>
      <c r="K14" s="40"/>
      <c r="L14" s="30" t="s">
        <v>16</v>
      </c>
      <c r="M14" s="30" t="s">
        <v>17</v>
      </c>
      <c r="N14" s="87" t="s">
        <v>60</v>
      </c>
      <c r="O14" s="31">
        <v>15800</v>
      </c>
      <c r="P14" s="31">
        <v>2054.77</v>
      </c>
      <c r="Q14" s="31">
        <f>O14</f>
        <v>15800</v>
      </c>
      <c r="R14" s="31">
        <v>16400</v>
      </c>
      <c r="S14" s="31">
        <v>17000</v>
      </c>
      <c r="T14" s="31">
        <v>0</v>
      </c>
      <c r="U14" s="2"/>
    </row>
    <row r="15" spans="1:21" ht="38.450000000000003" customHeight="1" x14ac:dyDescent="0.25">
      <c r="A15" s="28">
        <v>2</v>
      </c>
      <c r="B15" s="29" t="s">
        <v>19</v>
      </c>
      <c r="C15" s="51" t="s">
        <v>20</v>
      </c>
      <c r="D15" s="52"/>
      <c r="E15" s="39" t="s">
        <v>21</v>
      </c>
      <c r="F15" s="40"/>
      <c r="G15" s="40"/>
      <c r="H15" s="40"/>
      <c r="I15" s="40"/>
      <c r="J15" s="40"/>
      <c r="K15" s="40"/>
      <c r="L15" s="30" t="s">
        <v>22</v>
      </c>
      <c r="M15" s="30" t="s">
        <v>17</v>
      </c>
      <c r="N15" s="87" t="s">
        <v>18</v>
      </c>
      <c r="O15" s="31">
        <v>4200</v>
      </c>
      <c r="P15" s="31">
        <v>0</v>
      </c>
      <c r="Q15" s="31">
        <f t="shared" ref="Q15:Q69" si="0">O15</f>
        <v>4200</v>
      </c>
      <c r="R15" s="31">
        <v>4300</v>
      </c>
      <c r="S15" s="31">
        <v>4600</v>
      </c>
      <c r="T15" s="31">
        <v>0</v>
      </c>
      <c r="U15" s="2"/>
    </row>
    <row r="16" spans="1:21" ht="38.450000000000003" customHeight="1" x14ac:dyDescent="0.25">
      <c r="A16" s="28">
        <v>3</v>
      </c>
      <c r="B16" s="29" t="s">
        <v>24</v>
      </c>
      <c r="C16" s="51" t="s">
        <v>25</v>
      </c>
      <c r="D16" s="52"/>
      <c r="E16" s="39" t="s">
        <v>26</v>
      </c>
      <c r="F16" s="40"/>
      <c r="G16" s="40"/>
      <c r="H16" s="40"/>
      <c r="I16" s="40"/>
      <c r="J16" s="40"/>
      <c r="K16" s="40"/>
      <c r="L16" s="30" t="s">
        <v>27</v>
      </c>
      <c r="M16" s="30" t="s">
        <v>17</v>
      </c>
      <c r="N16" s="87" t="s">
        <v>23</v>
      </c>
      <c r="O16" s="31">
        <v>0</v>
      </c>
      <c r="P16" s="31">
        <v>187.24</v>
      </c>
      <c r="Q16" s="31">
        <f t="shared" si="0"/>
        <v>0</v>
      </c>
      <c r="R16" s="31">
        <v>0</v>
      </c>
      <c r="S16" s="31">
        <v>0</v>
      </c>
      <c r="T16" s="31">
        <v>0</v>
      </c>
      <c r="U16" s="2"/>
    </row>
    <row r="17" spans="1:21" ht="38.450000000000003" customHeight="1" x14ac:dyDescent="0.25">
      <c r="A17" s="28">
        <v>4</v>
      </c>
      <c r="B17" s="29" t="s">
        <v>29</v>
      </c>
      <c r="C17" s="51" t="s">
        <v>30</v>
      </c>
      <c r="D17" s="52"/>
      <c r="E17" s="39" t="s">
        <v>31</v>
      </c>
      <c r="F17" s="40"/>
      <c r="G17" s="40"/>
      <c r="H17" s="40"/>
      <c r="I17" s="40"/>
      <c r="J17" s="40"/>
      <c r="K17" s="40"/>
      <c r="L17" s="30" t="s">
        <v>32</v>
      </c>
      <c r="M17" s="30" t="s">
        <v>17</v>
      </c>
      <c r="N17" s="87" t="s">
        <v>33</v>
      </c>
      <c r="O17" s="31">
        <v>0</v>
      </c>
      <c r="P17" s="31">
        <v>118.1</v>
      </c>
      <c r="Q17" s="31">
        <f t="shared" si="0"/>
        <v>0</v>
      </c>
      <c r="R17" s="31">
        <v>0</v>
      </c>
      <c r="S17" s="31">
        <v>0</v>
      </c>
      <c r="T17" s="31">
        <v>0</v>
      </c>
      <c r="U17" s="2"/>
    </row>
    <row r="18" spans="1:21" ht="140.44999999999999" customHeight="1" x14ac:dyDescent="0.25">
      <c r="A18" s="28">
        <v>5</v>
      </c>
      <c r="B18" s="29" t="s">
        <v>34</v>
      </c>
      <c r="C18" s="51" t="s">
        <v>35</v>
      </c>
      <c r="D18" s="52"/>
      <c r="E18" s="39" t="s">
        <v>36</v>
      </c>
      <c r="F18" s="40"/>
      <c r="G18" s="40"/>
      <c r="H18" s="40"/>
      <c r="I18" s="40"/>
      <c r="J18" s="40"/>
      <c r="K18" s="40"/>
      <c r="L18" s="30" t="s">
        <v>37</v>
      </c>
      <c r="M18" s="30" t="s">
        <v>38</v>
      </c>
      <c r="N18" s="87" t="s">
        <v>28</v>
      </c>
      <c r="O18" s="31">
        <v>978980</v>
      </c>
      <c r="P18" s="31">
        <v>214543.72</v>
      </c>
      <c r="Q18" s="31">
        <f t="shared" si="0"/>
        <v>978980</v>
      </c>
      <c r="R18" s="31">
        <v>1015220</v>
      </c>
      <c r="S18" s="31">
        <v>1060550</v>
      </c>
      <c r="T18" s="31">
        <v>0</v>
      </c>
      <c r="U18" s="2"/>
    </row>
    <row r="19" spans="1:21" ht="165.95" customHeight="1" x14ac:dyDescent="0.25">
      <c r="A19" s="28">
        <v>6</v>
      </c>
      <c r="B19" s="29" t="s">
        <v>40</v>
      </c>
      <c r="C19" s="51" t="s">
        <v>41</v>
      </c>
      <c r="D19" s="52"/>
      <c r="E19" s="39" t="s">
        <v>42</v>
      </c>
      <c r="F19" s="40"/>
      <c r="G19" s="40"/>
      <c r="H19" s="40"/>
      <c r="I19" s="40"/>
      <c r="J19" s="40"/>
      <c r="K19" s="40"/>
      <c r="L19" s="30" t="s">
        <v>43</v>
      </c>
      <c r="M19" s="30" t="s">
        <v>38</v>
      </c>
      <c r="N19" s="87" t="s">
        <v>54</v>
      </c>
      <c r="O19" s="31">
        <v>5580</v>
      </c>
      <c r="P19" s="31">
        <v>1504.73</v>
      </c>
      <c r="Q19" s="31">
        <f t="shared" si="0"/>
        <v>5580</v>
      </c>
      <c r="R19" s="31">
        <v>5730</v>
      </c>
      <c r="S19" s="31">
        <v>5920</v>
      </c>
      <c r="T19" s="31">
        <v>0</v>
      </c>
      <c r="U19" s="2"/>
    </row>
    <row r="20" spans="1:21" ht="140.44999999999999" customHeight="1" x14ac:dyDescent="0.25">
      <c r="A20" s="28">
        <v>7</v>
      </c>
      <c r="B20" s="29" t="s">
        <v>45</v>
      </c>
      <c r="C20" s="51" t="s">
        <v>46</v>
      </c>
      <c r="D20" s="52"/>
      <c r="E20" s="39" t="s">
        <v>47</v>
      </c>
      <c r="F20" s="40"/>
      <c r="G20" s="40"/>
      <c r="H20" s="40"/>
      <c r="I20" s="40"/>
      <c r="J20" s="40"/>
      <c r="K20" s="40"/>
      <c r="L20" s="30" t="s">
        <v>48</v>
      </c>
      <c r="M20" s="30" t="s">
        <v>38</v>
      </c>
      <c r="N20" s="87" t="s">
        <v>49</v>
      </c>
      <c r="O20" s="31">
        <v>1287790</v>
      </c>
      <c r="P20" s="31">
        <v>300325.19</v>
      </c>
      <c r="Q20" s="31">
        <f t="shared" si="0"/>
        <v>1287790</v>
      </c>
      <c r="R20" s="31">
        <v>1332030</v>
      </c>
      <c r="S20" s="31">
        <v>1387040</v>
      </c>
      <c r="T20" s="31">
        <v>0</v>
      </c>
      <c r="U20" s="2"/>
    </row>
    <row r="21" spans="1:21" ht="140.44999999999999" customHeight="1" x14ac:dyDescent="0.25">
      <c r="A21" s="28">
        <v>8</v>
      </c>
      <c r="B21" s="29" t="s">
        <v>50</v>
      </c>
      <c r="C21" s="51" t="s">
        <v>51</v>
      </c>
      <c r="D21" s="52"/>
      <c r="E21" s="39" t="s">
        <v>52</v>
      </c>
      <c r="F21" s="40"/>
      <c r="G21" s="40"/>
      <c r="H21" s="40"/>
      <c r="I21" s="40"/>
      <c r="J21" s="40"/>
      <c r="K21" s="40"/>
      <c r="L21" s="30" t="s">
        <v>53</v>
      </c>
      <c r="M21" s="30" t="s">
        <v>38</v>
      </c>
      <c r="N21" s="87" t="s">
        <v>44</v>
      </c>
      <c r="O21" s="31">
        <v>-140260</v>
      </c>
      <c r="P21" s="31">
        <v>-38316.03</v>
      </c>
      <c r="Q21" s="31">
        <f t="shared" si="0"/>
        <v>-140260</v>
      </c>
      <c r="R21" s="31">
        <v>-144620</v>
      </c>
      <c r="S21" s="31">
        <v>-162820</v>
      </c>
      <c r="T21" s="31">
        <v>0</v>
      </c>
      <c r="U21" s="2"/>
    </row>
    <row r="22" spans="1:21" ht="102.2" customHeight="1" x14ac:dyDescent="0.25">
      <c r="A22" s="28">
        <v>9</v>
      </c>
      <c r="B22" s="29" t="s">
        <v>55</v>
      </c>
      <c r="C22" s="51" t="s">
        <v>56</v>
      </c>
      <c r="D22" s="52"/>
      <c r="E22" s="39" t="s">
        <v>57</v>
      </c>
      <c r="F22" s="40"/>
      <c r="G22" s="40"/>
      <c r="H22" s="40"/>
      <c r="I22" s="40"/>
      <c r="J22" s="40"/>
      <c r="K22" s="40"/>
      <c r="L22" s="30" t="s">
        <v>58</v>
      </c>
      <c r="M22" s="30" t="s">
        <v>59</v>
      </c>
      <c r="N22" s="87" t="s">
        <v>39</v>
      </c>
      <c r="O22" s="31">
        <v>11657600</v>
      </c>
      <c r="P22" s="31">
        <v>2251502.2999999998</v>
      </c>
      <c r="Q22" s="31">
        <f t="shared" si="0"/>
        <v>11657600</v>
      </c>
      <c r="R22" s="31">
        <v>12252200</v>
      </c>
      <c r="S22" s="31">
        <v>12913800</v>
      </c>
      <c r="T22" s="31">
        <v>0</v>
      </c>
      <c r="U22" s="2"/>
    </row>
    <row r="23" spans="1:21" ht="140.44999999999999" customHeight="1" x14ac:dyDescent="0.25">
      <c r="A23" s="28">
        <v>10</v>
      </c>
      <c r="B23" s="29" t="s">
        <v>61</v>
      </c>
      <c r="C23" s="51" t="s">
        <v>62</v>
      </c>
      <c r="D23" s="52"/>
      <c r="E23" s="39" t="s">
        <v>63</v>
      </c>
      <c r="F23" s="40"/>
      <c r="G23" s="40"/>
      <c r="H23" s="40"/>
      <c r="I23" s="40"/>
      <c r="J23" s="40"/>
      <c r="K23" s="40"/>
      <c r="L23" s="30" t="s">
        <v>64</v>
      </c>
      <c r="M23" s="30" t="s">
        <v>59</v>
      </c>
      <c r="N23" s="87" t="s">
        <v>65</v>
      </c>
      <c r="O23" s="31">
        <v>0</v>
      </c>
      <c r="P23" s="31">
        <v>2276.37</v>
      </c>
      <c r="Q23" s="31">
        <f t="shared" si="0"/>
        <v>0</v>
      </c>
      <c r="R23" s="31">
        <v>0</v>
      </c>
      <c r="S23" s="31">
        <v>0</v>
      </c>
      <c r="T23" s="31">
        <v>0</v>
      </c>
      <c r="U23" s="2"/>
    </row>
    <row r="24" spans="1:21" ht="63.95" customHeight="1" x14ac:dyDescent="0.25">
      <c r="A24" s="28">
        <v>11</v>
      </c>
      <c r="B24" s="29" t="s">
        <v>66</v>
      </c>
      <c r="C24" s="51" t="s">
        <v>67</v>
      </c>
      <c r="D24" s="52"/>
      <c r="E24" s="39" t="s">
        <v>68</v>
      </c>
      <c r="F24" s="40"/>
      <c r="G24" s="40"/>
      <c r="H24" s="40"/>
      <c r="I24" s="40"/>
      <c r="J24" s="40"/>
      <c r="K24" s="40"/>
      <c r="L24" s="30" t="s">
        <v>69</v>
      </c>
      <c r="M24" s="30" t="s">
        <v>59</v>
      </c>
      <c r="N24" s="87" t="s">
        <v>70</v>
      </c>
      <c r="O24" s="31">
        <v>0</v>
      </c>
      <c r="P24" s="31">
        <v>13523.17</v>
      </c>
      <c r="Q24" s="31">
        <f t="shared" si="0"/>
        <v>0</v>
      </c>
      <c r="R24" s="31">
        <v>0</v>
      </c>
      <c r="S24" s="31">
        <v>0</v>
      </c>
      <c r="T24" s="31">
        <v>0</v>
      </c>
      <c r="U24" s="2"/>
    </row>
    <row r="25" spans="1:21" ht="114.95" customHeight="1" x14ac:dyDescent="0.25">
      <c r="A25" s="28">
        <v>12</v>
      </c>
      <c r="B25" s="29" t="s">
        <v>71</v>
      </c>
      <c r="C25" s="51" t="s">
        <v>72</v>
      </c>
      <c r="D25" s="52"/>
      <c r="E25" s="39" t="s">
        <v>73</v>
      </c>
      <c r="F25" s="40"/>
      <c r="G25" s="40"/>
      <c r="H25" s="40"/>
      <c r="I25" s="40"/>
      <c r="J25" s="40"/>
      <c r="K25" s="40"/>
      <c r="L25" s="30" t="s">
        <v>74</v>
      </c>
      <c r="M25" s="30" t="s">
        <v>59</v>
      </c>
      <c r="N25" s="87" t="s">
        <v>75</v>
      </c>
      <c r="O25" s="31">
        <v>5000</v>
      </c>
      <c r="P25" s="31">
        <v>1871.55</v>
      </c>
      <c r="Q25" s="31">
        <f t="shared" si="0"/>
        <v>5000</v>
      </c>
      <c r="R25" s="31">
        <v>5000</v>
      </c>
      <c r="S25" s="31">
        <v>5000</v>
      </c>
      <c r="T25" s="31">
        <v>0</v>
      </c>
      <c r="U25" s="2"/>
    </row>
    <row r="26" spans="1:21" ht="38.450000000000003" customHeight="1" x14ac:dyDescent="0.25">
      <c r="A26" s="28">
        <v>13</v>
      </c>
      <c r="B26" s="29" t="s">
        <v>76</v>
      </c>
      <c r="C26" s="51" t="s">
        <v>77</v>
      </c>
      <c r="D26" s="52"/>
      <c r="E26" s="39" t="s">
        <v>78</v>
      </c>
      <c r="F26" s="40"/>
      <c r="G26" s="40"/>
      <c r="H26" s="40"/>
      <c r="I26" s="40"/>
      <c r="J26" s="40"/>
      <c r="K26" s="40"/>
      <c r="L26" s="30" t="s">
        <v>79</v>
      </c>
      <c r="M26" s="30" t="s">
        <v>59</v>
      </c>
      <c r="N26" s="87" t="s">
        <v>80</v>
      </c>
      <c r="O26" s="31">
        <v>596300</v>
      </c>
      <c r="P26" s="31">
        <v>108381.6</v>
      </c>
      <c r="Q26" s="31">
        <f t="shared" si="0"/>
        <v>596300</v>
      </c>
      <c r="R26" s="31">
        <v>656000</v>
      </c>
      <c r="S26" s="31">
        <v>721600</v>
      </c>
      <c r="T26" s="31">
        <v>0</v>
      </c>
      <c r="U26" s="2"/>
    </row>
    <row r="27" spans="1:21" ht="51.2" customHeight="1" x14ac:dyDescent="0.25">
      <c r="A27" s="28">
        <v>14</v>
      </c>
      <c r="B27" s="29" t="s">
        <v>81</v>
      </c>
      <c r="C27" s="51" t="s">
        <v>82</v>
      </c>
      <c r="D27" s="52"/>
      <c r="E27" s="39" t="s">
        <v>83</v>
      </c>
      <c r="F27" s="40"/>
      <c r="G27" s="40"/>
      <c r="H27" s="40"/>
      <c r="I27" s="40"/>
      <c r="J27" s="40"/>
      <c r="K27" s="40"/>
      <c r="L27" s="30" t="s">
        <v>84</v>
      </c>
      <c r="M27" s="30" t="s">
        <v>59</v>
      </c>
      <c r="N27" s="87" t="s">
        <v>85</v>
      </c>
      <c r="O27" s="31">
        <v>51900</v>
      </c>
      <c r="P27" s="31">
        <v>28665.3</v>
      </c>
      <c r="Q27" s="31">
        <f t="shared" si="0"/>
        <v>51900</v>
      </c>
      <c r="R27" s="31">
        <v>57000</v>
      </c>
      <c r="S27" s="31">
        <v>62700</v>
      </c>
      <c r="T27" s="31">
        <v>0</v>
      </c>
      <c r="U27" s="2"/>
    </row>
    <row r="28" spans="1:21" ht="25.7" customHeight="1" x14ac:dyDescent="0.25">
      <c r="A28" s="28">
        <v>15</v>
      </c>
      <c r="B28" s="29" t="s">
        <v>86</v>
      </c>
      <c r="C28" s="51" t="s">
        <v>87</v>
      </c>
      <c r="D28" s="52"/>
      <c r="E28" s="39" t="s">
        <v>88</v>
      </c>
      <c r="F28" s="40"/>
      <c r="G28" s="40"/>
      <c r="H28" s="40"/>
      <c r="I28" s="40"/>
      <c r="J28" s="40"/>
      <c r="K28" s="40"/>
      <c r="L28" s="30" t="s">
        <v>89</v>
      </c>
      <c r="M28" s="30" t="s">
        <v>59</v>
      </c>
      <c r="N28" s="87" t="s">
        <v>90</v>
      </c>
      <c r="O28" s="31">
        <v>353000</v>
      </c>
      <c r="P28" s="31">
        <v>247216</v>
      </c>
      <c r="Q28" s="31">
        <f t="shared" si="0"/>
        <v>353000</v>
      </c>
      <c r="R28" s="31">
        <v>0</v>
      </c>
      <c r="S28" s="31">
        <v>0</v>
      </c>
      <c r="T28" s="31">
        <v>0</v>
      </c>
      <c r="U28" s="2"/>
    </row>
    <row r="29" spans="1:21" ht="25.7" customHeight="1" x14ac:dyDescent="0.25">
      <c r="A29" s="28">
        <v>16</v>
      </c>
      <c r="B29" s="29" t="s">
        <v>91</v>
      </c>
      <c r="C29" s="51" t="s">
        <v>92</v>
      </c>
      <c r="D29" s="52"/>
      <c r="E29" s="39" t="s">
        <v>93</v>
      </c>
      <c r="F29" s="40"/>
      <c r="G29" s="40"/>
      <c r="H29" s="40"/>
      <c r="I29" s="40"/>
      <c r="J29" s="40"/>
      <c r="K29" s="40"/>
      <c r="L29" s="30" t="s">
        <v>94</v>
      </c>
      <c r="M29" s="30" t="s">
        <v>59</v>
      </c>
      <c r="N29" s="87" t="s">
        <v>95</v>
      </c>
      <c r="O29" s="31">
        <v>4550</v>
      </c>
      <c r="P29" s="31">
        <v>1763.35</v>
      </c>
      <c r="Q29" s="31">
        <f t="shared" si="0"/>
        <v>4550</v>
      </c>
      <c r="R29" s="31">
        <v>4950</v>
      </c>
      <c r="S29" s="31">
        <v>5300</v>
      </c>
      <c r="T29" s="31">
        <v>0</v>
      </c>
      <c r="U29" s="2"/>
    </row>
    <row r="30" spans="1:21" ht="51.2" customHeight="1" x14ac:dyDescent="0.25">
      <c r="A30" s="28">
        <v>17</v>
      </c>
      <c r="B30" s="29" t="s">
        <v>96</v>
      </c>
      <c r="C30" s="51" t="s">
        <v>97</v>
      </c>
      <c r="D30" s="52"/>
      <c r="E30" s="39" t="s">
        <v>98</v>
      </c>
      <c r="F30" s="40"/>
      <c r="G30" s="40"/>
      <c r="H30" s="40"/>
      <c r="I30" s="40"/>
      <c r="J30" s="40"/>
      <c r="K30" s="40"/>
      <c r="L30" s="30" t="s">
        <v>99</v>
      </c>
      <c r="M30" s="30" t="s">
        <v>59</v>
      </c>
      <c r="N30" s="87" t="s">
        <v>100</v>
      </c>
      <c r="O30" s="31">
        <v>1148700</v>
      </c>
      <c r="P30" s="31">
        <v>78245.5</v>
      </c>
      <c r="Q30" s="31">
        <f t="shared" si="0"/>
        <v>1148700</v>
      </c>
      <c r="R30" s="31">
        <v>1194700</v>
      </c>
      <c r="S30" s="31">
        <v>1242500</v>
      </c>
      <c r="T30" s="31">
        <v>0</v>
      </c>
      <c r="U30" s="2"/>
    </row>
    <row r="31" spans="1:21" ht="63.95" customHeight="1" x14ac:dyDescent="0.25">
      <c r="A31" s="28">
        <v>18</v>
      </c>
      <c r="B31" s="29" t="s">
        <v>101</v>
      </c>
      <c r="C31" s="51" t="s">
        <v>102</v>
      </c>
      <c r="D31" s="52"/>
      <c r="E31" s="39" t="s">
        <v>103</v>
      </c>
      <c r="F31" s="40"/>
      <c r="G31" s="40"/>
      <c r="H31" s="40"/>
      <c r="I31" s="40"/>
      <c r="J31" s="40"/>
      <c r="K31" s="40"/>
      <c r="L31" s="30" t="s">
        <v>104</v>
      </c>
      <c r="M31" s="30" t="s">
        <v>59</v>
      </c>
      <c r="N31" s="87" t="s">
        <v>105</v>
      </c>
      <c r="O31" s="31">
        <v>206000</v>
      </c>
      <c r="P31" s="31">
        <v>58199.44</v>
      </c>
      <c r="Q31" s="31">
        <f t="shared" si="0"/>
        <v>206000</v>
      </c>
      <c r="R31" s="31">
        <v>214000</v>
      </c>
      <c r="S31" s="31">
        <v>223000</v>
      </c>
      <c r="T31" s="31">
        <v>0</v>
      </c>
      <c r="U31" s="2"/>
    </row>
    <row r="32" spans="1:21" ht="102.2" customHeight="1" x14ac:dyDescent="0.25">
      <c r="A32" s="28">
        <v>19</v>
      </c>
      <c r="B32" s="29" t="s">
        <v>106</v>
      </c>
      <c r="C32" s="51" t="s">
        <v>107</v>
      </c>
      <c r="D32" s="52"/>
      <c r="E32" s="39" t="s">
        <v>108</v>
      </c>
      <c r="F32" s="40"/>
      <c r="G32" s="40"/>
      <c r="H32" s="40"/>
      <c r="I32" s="40"/>
      <c r="J32" s="40"/>
      <c r="K32" s="40"/>
      <c r="L32" s="30" t="s">
        <v>109</v>
      </c>
      <c r="M32" s="30" t="s">
        <v>59</v>
      </c>
      <c r="N32" s="87" t="s">
        <v>110</v>
      </c>
      <c r="O32" s="31">
        <v>5000</v>
      </c>
      <c r="P32" s="31">
        <v>0</v>
      </c>
      <c r="Q32" s="31">
        <f t="shared" si="0"/>
        <v>5000</v>
      </c>
      <c r="R32" s="31">
        <v>2000</v>
      </c>
      <c r="S32" s="31">
        <v>0</v>
      </c>
      <c r="T32" s="31">
        <v>0</v>
      </c>
      <c r="U32" s="2"/>
    </row>
    <row r="33" spans="1:21" ht="114.95" customHeight="1" x14ac:dyDescent="0.25">
      <c r="A33" s="28">
        <v>20</v>
      </c>
      <c r="B33" s="29" t="s">
        <v>111</v>
      </c>
      <c r="C33" s="51" t="s">
        <v>112</v>
      </c>
      <c r="D33" s="52"/>
      <c r="E33" s="39" t="s">
        <v>113</v>
      </c>
      <c r="F33" s="40"/>
      <c r="G33" s="40"/>
      <c r="H33" s="40"/>
      <c r="I33" s="40"/>
      <c r="J33" s="40"/>
      <c r="K33" s="40"/>
      <c r="L33" s="30" t="s">
        <v>114</v>
      </c>
      <c r="M33" s="30" t="s">
        <v>115</v>
      </c>
      <c r="N33" s="87" t="s">
        <v>116</v>
      </c>
      <c r="O33" s="31">
        <v>500</v>
      </c>
      <c r="P33" s="31">
        <v>50</v>
      </c>
      <c r="Q33" s="31">
        <f t="shared" si="0"/>
        <v>500</v>
      </c>
      <c r="R33" s="31">
        <v>550</v>
      </c>
      <c r="S33" s="31">
        <v>600</v>
      </c>
      <c r="T33" s="31">
        <v>0</v>
      </c>
      <c r="U33" s="2"/>
    </row>
    <row r="34" spans="1:21" ht="140.44999999999999" customHeight="1" x14ac:dyDescent="0.25">
      <c r="A34" s="28">
        <v>21</v>
      </c>
      <c r="B34" s="29" t="s">
        <v>117</v>
      </c>
      <c r="C34" s="51" t="s">
        <v>118</v>
      </c>
      <c r="D34" s="52"/>
      <c r="E34" s="39" t="s">
        <v>119</v>
      </c>
      <c r="F34" s="40"/>
      <c r="G34" s="40"/>
      <c r="H34" s="40"/>
      <c r="I34" s="40"/>
      <c r="J34" s="40"/>
      <c r="K34" s="40"/>
      <c r="L34" s="30" t="s">
        <v>120</v>
      </c>
      <c r="M34" s="30" t="s">
        <v>115</v>
      </c>
      <c r="N34" s="87" t="s">
        <v>121</v>
      </c>
      <c r="O34" s="31">
        <v>2600</v>
      </c>
      <c r="P34" s="31">
        <v>0</v>
      </c>
      <c r="Q34" s="31">
        <f t="shared" si="0"/>
        <v>2600</v>
      </c>
      <c r="R34" s="31">
        <v>2700</v>
      </c>
      <c r="S34" s="31">
        <v>2800</v>
      </c>
      <c r="T34" s="31">
        <v>0</v>
      </c>
      <c r="U34" s="2"/>
    </row>
    <row r="35" spans="1:21" ht="114.95" customHeight="1" x14ac:dyDescent="0.25">
      <c r="A35" s="28">
        <v>22</v>
      </c>
      <c r="B35" s="29" t="s">
        <v>122</v>
      </c>
      <c r="C35" s="51" t="s">
        <v>123</v>
      </c>
      <c r="D35" s="52"/>
      <c r="E35" s="39" t="s">
        <v>124</v>
      </c>
      <c r="F35" s="40"/>
      <c r="G35" s="40"/>
      <c r="H35" s="40"/>
      <c r="I35" s="40"/>
      <c r="J35" s="40"/>
      <c r="K35" s="40"/>
      <c r="L35" s="30" t="s">
        <v>125</v>
      </c>
      <c r="M35" s="30" t="s">
        <v>115</v>
      </c>
      <c r="N35" s="87" t="s">
        <v>126</v>
      </c>
      <c r="O35" s="31">
        <v>2200</v>
      </c>
      <c r="P35" s="31">
        <v>0</v>
      </c>
      <c r="Q35" s="31">
        <f t="shared" si="0"/>
        <v>2200</v>
      </c>
      <c r="R35" s="31">
        <v>2200</v>
      </c>
      <c r="S35" s="31">
        <v>2300</v>
      </c>
      <c r="T35" s="31">
        <v>0</v>
      </c>
      <c r="U35" s="2"/>
    </row>
    <row r="36" spans="1:21" ht="102.2" customHeight="1" x14ac:dyDescent="0.25">
      <c r="A36" s="28">
        <v>23</v>
      </c>
      <c r="B36" s="29" t="s">
        <v>127</v>
      </c>
      <c r="C36" s="51" t="s">
        <v>128</v>
      </c>
      <c r="D36" s="52"/>
      <c r="E36" s="39" t="s">
        <v>129</v>
      </c>
      <c r="F36" s="40"/>
      <c r="G36" s="40"/>
      <c r="H36" s="40"/>
      <c r="I36" s="40"/>
      <c r="J36" s="40"/>
      <c r="K36" s="40"/>
      <c r="L36" s="30" t="s">
        <v>130</v>
      </c>
      <c r="M36" s="30" t="s">
        <v>131</v>
      </c>
      <c r="N36" s="87" t="s">
        <v>132</v>
      </c>
      <c r="O36" s="31">
        <v>0</v>
      </c>
      <c r="P36" s="31">
        <v>5000</v>
      </c>
      <c r="Q36" s="31">
        <f t="shared" si="0"/>
        <v>0</v>
      </c>
      <c r="R36" s="31">
        <v>0</v>
      </c>
      <c r="S36" s="31">
        <v>0</v>
      </c>
      <c r="T36" s="31">
        <v>0</v>
      </c>
      <c r="U36" s="2"/>
    </row>
    <row r="37" spans="1:21" ht="114.95" customHeight="1" x14ac:dyDescent="0.25">
      <c r="A37" s="28">
        <v>24</v>
      </c>
      <c r="B37" s="29" t="s">
        <v>133</v>
      </c>
      <c r="C37" s="51" t="s">
        <v>134</v>
      </c>
      <c r="D37" s="52"/>
      <c r="E37" s="39" t="s">
        <v>135</v>
      </c>
      <c r="F37" s="40"/>
      <c r="G37" s="40"/>
      <c r="H37" s="40"/>
      <c r="I37" s="40"/>
      <c r="J37" s="40"/>
      <c r="K37" s="40"/>
      <c r="L37" s="30" t="s">
        <v>136</v>
      </c>
      <c r="M37" s="30" t="s">
        <v>137</v>
      </c>
      <c r="N37" s="87" t="s">
        <v>138</v>
      </c>
      <c r="O37" s="31">
        <v>100000</v>
      </c>
      <c r="P37" s="31">
        <v>14905.06</v>
      </c>
      <c r="Q37" s="31">
        <f t="shared" si="0"/>
        <v>100000</v>
      </c>
      <c r="R37" s="31">
        <v>0</v>
      </c>
      <c r="S37" s="31">
        <v>0</v>
      </c>
      <c r="T37" s="31">
        <v>0</v>
      </c>
      <c r="U37" s="2"/>
    </row>
    <row r="38" spans="1:21" ht="114.95" customHeight="1" x14ac:dyDescent="0.25">
      <c r="A38" s="28">
        <v>25</v>
      </c>
      <c r="B38" s="29" t="s">
        <v>139</v>
      </c>
      <c r="C38" s="51" t="s">
        <v>140</v>
      </c>
      <c r="D38" s="52"/>
      <c r="E38" s="39" t="s">
        <v>141</v>
      </c>
      <c r="F38" s="40"/>
      <c r="G38" s="40"/>
      <c r="H38" s="40"/>
      <c r="I38" s="40"/>
      <c r="J38" s="40"/>
      <c r="K38" s="40"/>
      <c r="L38" s="30" t="s">
        <v>142</v>
      </c>
      <c r="M38" s="30" t="s">
        <v>143</v>
      </c>
      <c r="N38" s="87" t="s">
        <v>144</v>
      </c>
      <c r="O38" s="31">
        <v>300</v>
      </c>
      <c r="P38" s="31">
        <v>500</v>
      </c>
      <c r="Q38" s="31">
        <f t="shared" si="0"/>
        <v>300</v>
      </c>
      <c r="R38" s="31">
        <v>315</v>
      </c>
      <c r="S38" s="31">
        <v>325</v>
      </c>
      <c r="T38" s="31">
        <v>0</v>
      </c>
      <c r="U38" s="2"/>
    </row>
    <row r="39" spans="1:21" ht="140.44999999999999" customHeight="1" x14ac:dyDescent="0.25">
      <c r="A39" s="28">
        <v>26</v>
      </c>
      <c r="B39" s="29" t="s">
        <v>145</v>
      </c>
      <c r="C39" s="51" t="s">
        <v>146</v>
      </c>
      <c r="D39" s="52"/>
      <c r="E39" s="39" t="s">
        <v>147</v>
      </c>
      <c r="F39" s="40"/>
      <c r="G39" s="40"/>
      <c r="H39" s="40"/>
      <c r="I39" s="40"/>
      <c r="J39" s="40"/>
      <c r="K39" s="40"/>
      <c r="L39" s="30" t="s">
        <v>120</v>
      </c>
      <c r="M39" s="30" t="s">
        <v>143</v>
      </c>
      <c r="N39" s="87" t="s">
        <v>148</v>
      </c>
      <c r="O39" s="31">
        <v>2300</v>
      </c>
      <c r="P39" s="31">
        <v>0</v>
      </c>
      <c r="Q39" s="31">
        <f t="shared" si="0"/>
        <v>2300</v>
      </c>
      <c r="R39" s="31">
        <v>2395</v>
      </c>
      <c r="S39" s="31">
        <v>2500</v>
      </c>
      <c r="T39" s="31">
        <v>0</v>
      </c>
      <c r="U39" s="2"/>
    </row>
    <row r="40" spans="1:21" ht="114.95" customHeight="1" x14ac:dyDescent="0.25">
      <c r="A40" s="28">
        <v>27</v>
      </c>
      <c r="B40" s="29" t="s">
        <v>149</v>
      </c>
      <c r="C40" s="51" t="s">
        <v>150</v>
      </c>
      <c r="D40" s="52"/>
      <c r="E40" s="39" t="s">
        <v>151</v>
      </c>
      <c r="F40" s="40"/>
      <c r="G40" s="40"/>
      <c r="H40" s="40"/>
      <c r="I40" s="40"/>
      <c r="J40" s="40"/>
      <c r="K40" s="40"/>
      <c r="L40" s="30" t="s">
        <v>152</v>
      </c>
      <c r="M40" s="30" t="s">
        <v>143</v>
      </c>
      <c r="N40" s="87" t="s">
        <v>153</v>
      </c>
      <c r="O40" s="31">
        <v>0</v>
      </c>
      <c r="P40" s="31">
        <v>17000</v>
      </c>
      <c r="Q40" s="31">
        <f t="shared" si="0"/>
        <v>0</v>
      </c>
      <c r="R40" s="31">
        <v>0</v>
      </c>
      <c r="S40" s="31">
        <v>0</v>
      </c>
      <c r="T40" s="31">
        <v>0</v>
      </c>
      <c r="U40" s="2"/>
    </row>
    <row r="41" spans="1:21" ht="102.2" customHeight="1" x14ac:dyDescent="0.25">
      <c r="A41" s="28">
        <v>28</v>
      </c>
      <c r="B41" s="29" t="s">
        <v>154</v>
      </c>
      <c r="C41" s="51" t="s">
        <v>155</v>
      </c>
      <c r="D41" s="52"/>
      <c r="E41" s="39" t="s">
        <v>156</v>
      </c>
      <c r="F41" s="40"/>
      <c r="G41" s="40"/>
      <c r="H41" s="40"/>
      <c r="I41" s="40"/>
      <c r="J41" s="40"/>
      <c r="K41" s="40"/>
      <c r="L41" s="30" t="s">
        <v>157</v>
      </c>
      <c r="M41" s="30" t="s">
        <v>143</v>
      </c>
      <c r="N41" s="87" t="s">
        <v>158</v>
      </c>
      <c r="O41" s="31">
        <v>0</v>
      </c>
      <c r="P41" s="31">
        <v>1500</v>
      </c>
      <c r="Q41" s="31">
        <f t="shared" si="0"/>
        <v>0</v>
      </c>
      <c r="R41" s="31">
        <v>0</v>
      </c>
      <c r="S41" s="31">
        <v>0</v>
      </c>
      <c r="T41" s="31">
        <v>0</v>
      </c>
      <c r="U41" s="2"/>
    </row>
    <row r="42" spans="1:21" ht="153.19999999999999" customHeight="1" x14ac:dyDescent="0.25">
      <c r="A42" s="28">
        <v>29</v>
      </c>
      <c r="B42" s="29" t="s">
        <v>159</v>
      </c>
      <c r="C42" s="51" t="s">
        <v>160</v>
      </c>
      <c r="D42" s="52"/>
      <c r="E42" s="39" t="s">
        <v>161</v>
      </c>
      <c r="F42" s="40"/>
      <c r="G42" s="40"/>
      <c r="H42" s="40"/>
      <c r="I42" s="40"/>
      <c r="J42" s="40"/>
      <c r="K42" s="40"/>
      <c r="L42" s="30" t="s">
        <v>162</v>
      </c>
      <c r="M42" s="30" t="s">
        <v>143</v>
      </c>
      <c r="N42" s="87" t="s">
        <v>163</v>
      </c>
      <c r="O42" s="31">
        <v>150</v>
      </c>
      <c r="P42" s="31">
        <v>2175</v>
      </c>
      <c r="Q42" s="31">
        <f t="shared" si="0"/>
        <v>150</v>
      </c>
      <c r="R42" s="31">
        <v>160</v>
      </c>
      <c r="S42" s="31">
        <v>165</v>
      </c>
      <c r="T42" s="31">
        <v>0</v>
      </c>
      <c r="U42" s="2"/>
    </row>
    <row r="43" spans="1:21" ht="114.95" customHeight="1" x14ac:dyDescent="0.25">
      <c r="A43" s="28">
        <v>30</v>
      </c>
      <c r="B43" s="29" t="s">
        <v>164</v>
      </c>
      <c r="C43" s="51" t="s">
        <v>165</v>
      </c>
      <c r="D43" s="52"/>
      <c r="E43" s="39" t="s">
        <v>166</v>
      </c>
      <c r="F43" s="40"/>
      <c r="G43" s="40"/>
      <c r="H43" s="40"/>
      <c r="I43" s="40"/>
      <c r="J43" s="40"/>
      <c r="K43" s="40"/>
      <c r="L43" s="30" t="s">
        <v>167</v>
      </c>
      <c r="M43" s="30" t="s">
        <v>143</v>
      </c>
      <c r="N43" s="87" t="s">
        <v>168</v>
      </c>
      <c r="O43" s="31">
        <v>230</v>
      </c>
      <c r="P43" s="31">
        <v>0</v>
      </c>
      <c r="Q43" s="31">
        <f t="shared" si="0"/>
        <v>230</v>
      </c>
      <c r="R43" s="31">
        <v>240</v>
      </c>
      <c r="S43" s="31">
        <v>250</v>
      </c>
      <c r="T43" s="31">
        <v>0</v>
      </c>
      <c r="U43" s="2"/>
    </row>
    <row r="44" spans="1:21" ht="114.95" customHeight="1" x14ac:dyDescent="0.25">
      <c r="A44" s="28">
        <v>31</v>
      </c>
      <c r="B44" s="29" t="s">
        <v>169</v>
      </c>
      <c r="C44" s="51" t="s">
        <v>170</v>
      </c>
      <c r="D44" s="52"/>
      <c r="E44" s="39" t="s">
        <v>171</v>
      </c>
      <c r="F44" s="40"/>
      <c r="G44" s="40"/>
      <c r="H44" s="40"/>
      <c r="I44" s="40"/>
      <c r="J44" s="40"/>
      <c r="K44" s="40"/>
      <c r="L44" s="30" t="s">
        <v>125</v>
      </c>
      <c r="M44" s="30" t="s">
        <v>143</v>
      </c>
      <c r="N44" s="87" t="s">
        <v>172</v>
      </c>
      <c r="O44" s="31">
        <v>4560</v>
      </c>
      <c r="P44" s="31">
        <v>10400</v>
      </c>
      <c r="Q44" s="31">
        <f t="shared" si="0"/>
        <v>4560</v>
      </c>
      <c r="R44" s="31">
        <v>4670</v>
      </c>
      <c r="S44" s="31">
        <v>4880</v>
      </c>
      <c r="T44" s="31">
        <v>0</v>
      </c>
      <c r="U44" s="2"/>
    </row>
    <row r="45" spans="1:21" ht="102.2" customHeight="1" x14ac:dyDescent="0.25">
      <c r="A45" s="28">
        <v>32</v>
      </c>
      <c r="B45" s="29" t="s">
        <v>173</v>
      </c>
      <c r="C45" s="51" t="s">
        <v>174</v>
      </c>
      <c r="D45" s="52"/>
      <c r="E45" s="39" t="s">
        <v>175</v>
      </c>
      <c r="F45" s="40"/>
      <c r="G45" s="40"/>
      <c r="H45" s="40"/>
      <c r="I45" s="40"/>
      <c r="J45" s="40"/>
      <c r="K45" s="40"/>
      <c r="L45" s="30" t="s">
        <v>176</v>
      </c>
      <c r="M45" s="30" t="s">
        <v>143</v>
      </c>
      <c r="N45" s="87" t="s">
        <v>177</v>
      </c>
      <c r="O45" s="31">
        <v>0</v>
      </c>
      <c r="P45" s="31">
        <v>2000</v>
      </c>
      <c r="Q45" s="31">
        <f t="shared" si="0"/>
        <v>0</v>
      </c>
      <c r="R45" s="31">
        <v>0</v>
      </c>
      <c r="S45" s="31">
        <v>0</v>
      </c>
      <c r="T45" s="31">
        <v>0</v>
      </c>
      <c r="U45" s="2"/>
    </row>
    <row r="46" spans="1:21" ht="178.7" customHeight="1" x14ac:dyDescent="0.25">
      <c r="A46" s="28">
        <v>33</v>
      </c>
      <c r="B46" s="29" t="s">
        <v>178</v>
      </c>
      <c r="C46" s="51" t="s">
        <v>179</v>
      </c>
      <c r="D46" s="52"/>
      <c r="E46" s="39" t="s">
        <v>180</v>
      </c>
      <c r="F46" s="40"/>
      <c r="G46" s="40"/>
      <c r="H46" s="40"/>
      <c r="I46" s="40"/>
      <c r="J46" s="40"/>
      <c r="K46" s="40"/>
      <c r="L46" s="30" t="s">
        <v>181</v>
      </c>
      <c r="M46" s="30" t="s">
        <v>143</v>
      </c>
      <c r="N46" s="87" t="s">
        <v>182</v>
      </c>
      <c r="O46" s="31">
        <v>60</v>
      </c>
      <c r="P46" s="31">
        <v>0</v>
      </c>
      <c r="Q46" s="31">
        <f t="shared" si="0"/>
        <v>60</v>
      </c>
      <c r="R46" s="31">
        <v>70</v>
      </c>
      <c r="S46" s="31">
        <v>80</v>
      </c>
      <c r="T46" s="31">
        <v>0</v>
      </c>
      <c r="U46" s="2"/>
    </row>
    <row r="47" spans="1:21" ht="127.7" customHeight="1" x14ac:dyDescent="0.25">
      <c r="A47" s="28">
        <v>34</v>
      </c>
      <c r="B47" s="29" t="s">
        <v>189</v>
      </c>
      <c r="C47" s="51" t="s">
        <v>190</v>
      </c>
      <c r="D47" s="52"/>
      <c r="E47" s="39" t="s">
        <v>191</v>
      </c>
      <c r="F47" s="40"/>
      <c r="G47" s="40"/>
      <c r="H47" s="40"/>
      <c r="I47" s="40"/>
      <c r="J47" s="40"/>
      <c r="K47" s="40"/>
      <c r="L47" s="30" t="s">
        <v>192</v>
      </c>
      <c r="M47" s="30" t="s">
        <v>193</v>
      </c>
      <c r="N47" s="87" t="s">
        <v>199</v>
      </c>
      <c r="O47" s="31">
        <v>318200</v>
      </c>
      <c r="P47" s="31">
        <v>126440.55</v>
      </c>
      <c r="Q47" s="31">
        <f t="shared" si="0"/>
        <v>318200</v>
      </c>
      <c r="R47" s="31">
        <v>330900</v>
      </c>
      <c r="S47" s="31">
        <v>344100</v>
      </c>
      <c r="T47" s="31">
        <v>0</v>
      </c>
      <c r="U47" s="2"/>
    </row>
    <row r="48" spans="1:21" ht="76.7" customHeight="1" x14ac:dyDescent="0.25">
      <c r="A48" s="28">
        <v>35</v>
      </c>
      <c r="B48" s="29" t="s">
        <v>195</v>
      </c>
      <c r="C48" s="51" t="s">
        <v>196</v>
      </c>
      <c r="D48" s="52"/>
      <c r="E48" s="39" t="s">
        <v>197</v>
      </c>
      <c r="F48" s="40"/>
      <c r="G48" s="40"/>
      <c r="H48" s="40"/>
      <c r="I48" s="40"/>
      <c r="J48" s="40"/>
      <c r="K48" s="40"/>
      <c r="L48" s="30" t="s">
        <v>198</v>
      </c>
      <c r="M48" s="30" t="s">
        <v>193</v>
      </c>
      <c r="N48" s="87" t="s">
        <v>194</v>
      </c>
      <c r="O48" s="31">
        <v>282600</v>
      </c>
      <c r="P48" s="31">
        <v>114374.82</v>
      </c>
      <c r="Q48" s="31">
        <f t="shared" si="0"/>
        <v>282600</v>
      </c>
      <c r="R48" s="31">
        <v>293900</v>
      </c>
      <c r="S48" s="31">
        <v>305700</v>
      </c>
      <c r="T48" s="31">
        <v>0</v>
      </c>
      <c r="U48" s="2"/>
    </row>
    <row r="49" spans="1:21" ht="63.95" customHeight="1" x14ac:dyDescent="0.25">
      <c r="A49" s="28">
        <v>36</v>
      </c>
      <c r="B49" s="29" t="s">
        <v>200</v>
      </c>
      <c r="C49" s="51" t="s">
        <v>201</v>
      </c>
      <c r="D49" s="52"/>
      <c r="E49" s="39" t="s">
        <v>202</v>
      </c>
      <c r="F49" s="40"/>
      <c r="G49" s="40"/>
      <c r="H49" s="40"/>
      <c r="I49" s="40"/>
      <c r="J49" s="40"/>
      <c r="K49" s="40"/>
      <c r="L49" s="30" t="s">
        <v>203</v>
      </c>
      <c r="M49" s="30" t="s">
        <v>193</v>
      </c>
      <c r="N49" s="87" t="s">
        <v>204</v>
      </c>
      <c r="O49" s="31">
        <v>3000</v>
      </c>
      <c r="P49" s="31">
        <v>0</v>
      </c>
      <c r="Q49" s="31">
        <f t="shared" si="0"/>
        <v>3000</v>
      </c>
      <c r="R49" s="31">
        <v>4000</v>
      </c>
      <c r="S49" s="31">
        <v>5000</v>
      </c>
      <c r="T49" s="31">
        <v>0</v>
      </c>
      <c r="U49" s="2"/>
    </row>
    <row r="50" spans="1:21" ht="76.7" customHeight="1" x14ac:dyDescent="0.25">
      <c r="A50" s="28">
        <v>37</v>
      </c>
      <c r="B50" s="29" t="s">
        <v>205</v>
      </c>
      <c r="C50" s="51" t="s">
        <v>206</v>
      </c>
      <c r="D50" s="52"/>
      <c r="E50" s="39" t="s">
        <v>207</v>
      </c>
      <c r="F50" s="40"/>
      <c r="G50" s="40"/>
      <c r="H50" s="40"/>
      <c r="I50" s="40"/>
      <c r="J50" s="40"/>
      <c r="K50" s="40"/>
      <c r="L50" s="30" t="s">
        <v>208</v>
      </c>
      <c r="M50" s="30" t="s">
        <v>193</v>
      </c>
      <c r="N50" s="87" t="s">
        <v>209</v>
      </c>
      <c r="O50" s="31">
        <v>0</v>
      </c>
      <c r="P50" s="31">
        <v>4341.2</v>
      </c>
      <c r="Q50" s="31">
        <f t="shared" si="0"/>
        <v>0</v>
      </c>
      <c r="R50" s="31">
        <v>0</v>
      </c>
      <c r="S50" s="31">
        <v>0</v>
      </c>
      <c r="T50" s="31">
        <v>0</v>
      </c>
      <c r="U50" s="2"/>
    </row>
    <row r="51" spans="1:21" ht="102.2" customHeight="1" x14ac:dyDescent="0.25">
      <c r="A51" s="28">
        <v>38</v>
      </c>
      <c r="B51" s="29" t="s">
        <v>210</v>
      </c>
      <c r="C51" s="51" t="s">
        <v>211</v>
      </c>
      <c r="D51" s="52"/>
      <c r="E51" s="39" t="s">
        <v>212</v>
      </c>
      <c r="F51" s="40"/>
      <c r="G51" s="40"/>
      <c r="H51" s="40"/>
      <c r="I51" s="40"/>
      <c r="J51" s="40"/>
      <c r="K51" s="40"/>
      <c r="L51" s="30" t="s">
        <v>213</v>
      </c>
      <c r="M51" s="30" t="s">
        <v>193</v>
      </c>
      <c r="N51" s="87" t="s">
        <v>214</v>
      </c>
      <c r="O51" s="31">
        <v>16200</v>
      </c>
      <c r="P51" s="31">
        <v>0</v>
      </c>
      <c r="Q51" s="31">
        <f t="shared" si="0"/>
        <v>16200</v>
      </c>
      <c r="R51" s="31">
        <v>16800</v>
      </c>
      <c r="S51" s="31">
        <v>17400</v>
      </c>
      <c r="T51" s="31">
        <v>0</v>
      </c>
      <c r="U51" s="2"/>
    </row>
    <row r="52" spans="1:21" ht="102.2" customHeight="1" x14ac:dyDescent="0.25">
      <c r="A52" s="28">
        <v>39</v>
      </c>
      <c r="B52" s="29" t="s">
        <v>215</v>
      </c>
      <c r="C52" s="51" t="s">
        <v>216</v>
      </c>
      <c r="D52" s="52"/>
      <c r="E52" s="39" t="s">
        <v>217</v>
      </c>
      <c r="F52" s="40"/>
      <c r="G52" s="40"/>
      <c r="H52" s="40"/>
      <c r="I52" s="40"/>
      <c r="J52" s="40"/>
      <c r="K52" s="40"/>
      <c r="L52" s="30" t="s">
        <v>218</v>
      </c>
      <c r="M52" s="30" t="s">
        <v>193</v>
      </c>
      <c r="N52" s="87" t="s">
        <v>219</v>
      </c>
      <c r="O52" s="31">
        <v>82100</v>
      </c>
      <c r="P52" s="31">
        <v>0</v>
      </c>
      <c r="Q52" s="31">
        <f t="shared" si="0"/>
        <v>82100</v>
      </c>
      <c r="R52" s="31">
        <v>0</v>
      </c>
      <c r="S52" s="31">
        <v>0</v>
      </c>
      <c r="T52" s="31">
        <v>0</v>
      </c>
      <c r="U52" s="2"/>
    </row>
    <row r="53" spans="1:21" ht="51.2" customHeight="1" x14ac:dyDescent="0.25">
      <c r="A53" s="28">
        <v>40</v>
      </c>
      <c r="B53" s="29" t="s">
        <v>220</v>
      </c>
      <c r="C53" s="51" t="s">
        <v>221</v>
      </c>
      <c r="D53" s="52"/>
      <c r="E53" s="39" t="s">
        <v>222</v>
      </c>
      <c r="F53" s="40"/>
      <c r="G53" s="40"/>
      <c r="H53" s="40"/>
      <c r="I53" s="40"/>
      <c r="J53" s="40"/>
      <c r="K53" s="40"/>
      <c r="L53" s="30" t="s">
        <v>223</v>
      </c>
      <c r="M53" s="30" t="s">
        <v>193</v>
      </c>
      <c r="N53" s="87" t="s">
        <v>188</v>
      </c>
      <c r="O53" s="31">
        <v>0</v>
      </c>
      <c r="P53" s="31">
        <v>0</v>
      </c>
      <c r="Q53" s="31">
        <f t="shared" si="0"/>
        <v>0</v>
      </c>
      <c r="R53" s="31">
        <v>158400</v>
      </c>
      <c r="S53" s="31">
        <v>132300</v>
      </c>
      <c r="T53" s="31">
        <v>0</v>
      </c>
      <c r="U53" s="2"/>
    </row>
    <row r="54" spans="1:21" ht="51.2" customHeight="1" x14ac:dyDescent="0.25">
      <c r="A54" s="28">
        <v>41</v>
      </c>
      <c r="B54" s="48" t="s">
        <v>307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87" t="s">
        <v>229</v>
      </c>
      <c r="O54" s="37">
        <f t="shared" ref="O54:T54" si="1">SUM(O14:O53)</f>
        <v>16995140</v>
      </c>
      <c r="P54" s="37">
        <f t="shared" si="1"/>
        <v>3570748.9299999992</v>
      </c>
      <c r="Q54" s="37">
        <f t="shared" si="1"/>
        <v>16995140</v>
      </c>
      <c r="R54" s="37">
        <f t="shared" si="1"/>
        <v>17432210</v>
      </c>
      <c r="S54" s="37">
        <f t="shared" si="1"/>
        <v>18304590</v>
      </c>
      <c r="T54" s="37">
        <f t="shared" si="1"/>
        <v>0</v>
      </c>
      <c r="U54" s="2"/>
    </row>
    <row r="55" spans="1:21" ht="51.2" customHeight="1" x14ac:dyDescent="0.25">
      <c r="A55" s="28">
        <v>42</v>
      </c>
      <c r="B55" s="29" t="s">
        <v>183</v>
      </c>
      <c r="C55" s="51" t="s">
        <v>184</v>
      </c>
      <c r="D55" s="52"/>
      <c r="E55" s="39" t="s">
        <v>185</v>
      </c>
      <c r="F55" s="40"/>
      <c r="G55" s="40"/>
      <c r="H55" s="40"/>
      <c r="I55" s="40"/>
      <c r="J55" s="40"/>
      <c r="K55" s="40"/>
      <c r="L55" s="30" t="s">
        <v>186</v>
      </c>
      <c r="M55" s="30" t="s">
        <v>187</v>
      </c>
      <c r="N55" s="87" t="s">
        <v>234</v>
      </c>
      <c r="O55" s="31">
        <v>79996</v>
      </c>
      <c r="P55" s="31">
        <v>0</v>
      </c>
      <c r="Q55" s="31">
        <f t="shared" ref="Q55" si="2">O55</f>
        <v>79996</v>
      </c>
      <c r="R55" s="31">
        <v>79996</v>
      </c>
      <c r="S55" s="31">
        <v>79996</v>
      </c>
      <c r="T55" s="31">
        <v>0</v>
      </c>
      <c r="U55" s="2"/>
    </row>
    <row r="56" spans="1:21" ht="51.2" customHeight="1" x14ac:dyDescent="0.25">
      <c r="A56" s="28">
        <v>43</v>
      </c>
      <c r="B56" s="29" t="s">
        <v>225</v>
      </c>
      <c r="C56" s="51" t="s">
        <v>226</v>
      </c>
      <c r="D56" s="52"/>
      <c r="E56" s="39" t="s">
        <v>227</v>
      </c>
      <c r="F56" s="40"/>
      <c r="G56" s="40"/>
      <c r="H56" s="40"/>
      <c r="I56" s="40"/>
      <c r="J56" s="40"/>
      <c r="K56" s="40"/>
      <c r="L56" s="30" t="s">
        <v>228</v>
      </c>
      <c r="M56" s="30" t="s">
        <v>193</v>
      </c>
      <c r="N56" s="87" t="s">
        <v>239</v>
      </c>
      <c r="O56" s="31">
        <v>2151900</v>
      </c>
      <c r="P56" s="31">
        <v>240000</v>
      </c>
      <c r="Q56" s="31">
        <f t="shared" si="0"/>
        <v>2151900</v>
      </c>
      <c r="R56" s="31">
        <v>660000</v>
      </c>
      <c r="S56" s="31">
        <v>686200</v>
      </c>
      <c r="T56" s="31">
        <v>0</v>
      </c>
      <c r="U56" s="2"/>
    </row>
    <row r="57" spans="1:21" ht="76.7" customHeight="1" x14ac:dyDescent="0.25">
      <c r="A57" s="28">
        <v>44</v>
      </c>
      <c r="B57" s="29" t="s">
        <v>230</v>
      </c>
      <c r="C57" s="51" t="s">
        <v>231</v>
      </c>
      <c r="D57" s="52"/>
      <c r="E57" s="39" t="s">
        <v>232</v>
      </c>
      <c r="F57" s="40"/>
      <c r="G57" s="40"/>
      <c r="H57" s="40"/>
      <c r="I57" s="40"/>
      <c r="J57" s="40"/>
      <c r="K57" s="40"/>
      <c r="L57" s="30" t="s">
        <v>233</v>
      </c>
      <c r="M57" s="30" t="s">
        <v>193</v>
      </c>
      <c r="N57" s="87" t="s">
        <v>244</v>
      </c>
      <c r="O57" s="31">
        <v>1400</v>
      </c>
      <c r="P57" s="31">
        <v>0</v>
      </c>
      <c r="Q57" s="31">
        <f t="shared" si="0"/>
        <v>1400</v>
      </c>
      <c r="R57" s="31">
        <v>8300</v>
      </c>
      <c r="S57" s="31">
        <v>600</v>
      </c>
      <c r="T57" s="31">
        <v>0</v>
      </c>
      <c r="U57" s="2"/>
    </row>
    <row r="58" spans="1:21" ht="51.2" customHeight="1" x14ac:dyDescent="0.25">
      <c r="A58" s="28">
        <v>45</v>
      </c>
      <c r="B58" s="29" t="s">
        <v>235</v>
      </c>
      <c r="C58" s="51" t="s">
        <v>236</v>
      </c>
      <c r="D58" s="52"/>
      <c r="E58" s="39" t="s">
        <v>237</v>
      </c>
      <c r="F58" s="40"/>
      <c r="G58" s="40"/>
      <c r="H58" s="40"/>
      <c r="I58" s="40"/>
      <c r="J58" s="40"/>
      <c r="K58" s="40"/>
      <c r="L58" s="30" t="s">
        <v>238</v>
      </c>
      <c r="M58" s="30" t="s">
        <v>193</v>
      </c>
      <c r="N58" s="87" t="s">
        <v>254</v>
      </c>
      <c r="O58" s="31">
        <v>777120</v>
      </c>
      <c r="P58" s="31">
        <v>132340.01</v>
      </c>
      <c r="Q58" s="31">
        <f t="shared" si="0"/>
        <v>777120</v>
      </c>
      <c r="R58" s="31">
        <v>784890</v>
      </c>
      <c r="S58" s="31">
        <v>762870</v>
      </c>
      <c r="T58" s="31">
        <v>0</v>
      </c>
      <c r="U58" s="2"/>
    </row>
    <row r="59" spans="1:21" ht="63.95" customHeight="1" x14ac:dyDescent="0.25">
      <c r="A59" s="28">
        <v>46</v>
      </c>
      <c r="B59" s="29" t="s">
        <v>240</v>
      </c>
      <c r="C59" s="51" t="s">
        <v>241</v>
      </c>
      <c r="D59" s="52"/>
      <c r="E59" s="39" t="s">
        <v>242</v>
      </c>
      <c r="F59" s="40"/>
      <c r="G59" s="40"/>
      <c r="H59" s="40"/>
      <c r="I59" s="40"/>
      <c r="J59" s="40"/>
      <c r="K59" s="40"/>
      <c r="L59" s="30" t="s">
        <v>243</v>
      </c>
      <c r="M59" s="30" t="s">
        <v>193</v>
      </c>
      <c r="N59" s="87" t="s">
        <v>249</v>
      </c>
      <c r="O59" s="31">
        <v>-1444.42</v>
      </c>
      <c r="P59" s="31">
        <v>-1444.42</v>
      </c>
      <c r="Q59" s="31">
        <f t="shared" si="0"/>
        <v>-1444.42</v>
      </c>
      <c r="R59" s="31">
        <v>0</v>
      </c>
      <c r="S59" s="31">
        <v>0</v>
      </c>
      <c r="T59" s="31">
        <v>0</v>
      </c>
      <c r="U59" s="2"/>
    </row>
    <row r="60" spans="1:21" ht="63.95" customHeight="1" x14ac:dyDescent="0.25">
      <c r="A60" s="28">
        <v>47</v>
      </c>
      <c r="B60" s="29" t="s">
        <v>245</v>
      </c>
      <c r="C60" s="51" t="s">
        <v>246</v>
      </c>
      <c r="D60" s="52"/>
      <c r="E60" s="39" t="s">
        <v>247</v>
      </c>
      <c r="F60" s="40"/>
      <c r="G60" s="40"/>
      <c r="H60" s="40"/>
      <c r="I60" s="40"/>
      <c r="J60" s="40"/>
      <c r="K60" s="40"/>
      <c r="L60" s="30" t="s">
        <v>248</v>
      </c>
      <c r="M60" s="30" t="s">
        <v>1</v>
      </c>
      <c r="N60" s="87" t="s">
        <v>258</v>
      </c>
      <c r="O60" s="31">
        <v>84345000</v>
      </c>
      <c r="P60" s="31">
        <v>21086400</v>
      </c>
      <c r="Q60" s="31">
        <f t="shared" si="0"/>
        <v>84345000</v>
      </c>
      <c r="R60" s="31">
        <v>82746000</v>
      </c>
      <c r="S60" s="31">
        <v>72343000</v>
      </c>
      <c r="T60" s="31">
        <v>0</v>
      </c>
      <c r="U60" s="2"/>
    </row>
    <row r="61" spans="1:21" ht="63.95" customHeight="1" x14ac:dyDescent="0.25">
      <c r="A61" s="28">
        <v>48</v>
      </c>
      <c r="B61" s="29" t="s">
        <v>250</v>
      </c>
      <c r="C61" s="51" t="s">
        <v>251</v>
      </c>
      <c r="D61" s="52"/>
      <c r="E61" s="39" t="s">
        <v>252</v>
      </c>
      <c r="F61" s="40"/>
      <c r="G61" s="40"/>
      <c r="H61" s="40"/>
      <c r="I61" s="40"/>
      <c r="J61" s="40"/>
      <c r="K61" s="40"/>
      <c r="L61" s="30" t="s">
        <v>253</v>
      </c>
      <c r="M61" s="30" t="s">
        <v>1</v>
      </c>
      <c r="N61" s="87" t="s">
        <v>264</v>
      </c>
      <c r="O61" s="31">
        <v>5773900</v>
      </c>
      <c r="P61" s="31">
        <v>1443600</v>
      </c>
      <c r="Q61" s="31">
        <f t="shared" si="0"/>
        <v>5773900</v>
      </c>
      <c r="R61" s="31">
        <v>0</v>
      </c>
      <c r="S61" s="31">
        <v>0</v>
      </c>
      <c r="T61" s="31">
        <v>0</v>
      </c>
      <c r="U61" s="2"/>
    </row>
    <row r="62" spans="1:21" ht="63.95" customHeight="1" x14ac:dyDescent="0.25">
      <c r="A62" s="28">
        <v>49</v>
      </c>
      <c r="B62" s="29" t="s">
        <v>255</v>
      </c>
      <c r="C62" s="51" t="s">
        <v>256</v>
      </c>
      <c r="D62" s="52"/>
      <c r="E62" s="39" t="s">
        <v>257</v>
      </c>
      <c r="F62" s="40"/>
      <c r="G62" s="40"/>
      <c r="H62" s="40"/>
      <c r="I62" s="40"/>
      <c r="J62" s="40"/>
      <c r="K62" s="40"/>
      <c r="L62" s="30" t="s">
        <v>228</v>
      </c>
      <c r="M62" s="30" t="s">
        <v>1</v>
      </c>
      <c r="N62" s="87" t="s">
        <v>268</v>
      </c>
      <c r="O62" s="31">
        <v>572900</v>
      </c>
      <c r="P62" s="31">
        <v>143100</v>
      </c>
      <c r="Q62" s="31">
        <f t="shared" si="0"/>
        <v>572900</v>
      </c>
      <c r="R62" s="31">
        <v>495700</v>
      </c>
      <c r="S62" s="31">
        <v>495700</v>
      </c>
      <c r="T62" s="31">
        <v>0</v>
      </c>
      <c r="U62" s="2"/>
    </row>
    <row r="63" spans="1:21" ht="89.45" customHeight="1" x14ac:dyDescent="0.25">
      <c r="A63" s="28">
        <v>50</v>
      </c>
      <c r="B63" s="29" t="s">
        <v>259</v>
      </c>
      <c r="C63" s="51" t="s">
        <v>260</v>
      </c>
      <c r="D63" s="52"/>
      <c r="E63" s="39" t="s">
        <v>261</v>
      </c>
      <c r="F63" s="40"/>
      <c r="G63" s="40"/>
      <c r="H63" s="40"/>
      <c r="I63" s="40"/>
      <c r="J63" s="40"/>
      <c r="K63" s="40"/>
      <c r="L63" s="30" t="s">
        <v>262</v>
      </c>
      <c r="M63" s="30" t="s">
        <v>263</v>
      </c>
      <c r="N63" s="87" t="s">
        <v>272</v>
      </c>
      <c r="O63" s="31">
        <v>8846437</v>
      </c>
      <c r="P63" s="31">
        <v>0</v>
      </c>
      <c r="Q63" s="31">
        <f t="shared" si="0"/>
        <v>8846437</v>
      </c>
      <c r="R63" s="31">
        <v>0</v>
      </c>
      <c r="S63" s="31">
        <v>0</v>
      </c>
      <c r="T63" s="31">
        <v>0</v>
      </c>
      <c r="U63" s="2"/>
    </row>
    <row r="64" spans="1:21" ht="89.45" customHeight="1" x14ac:dyDescent="0.25">
      <c r="A64" s="28">
        <v>51</v>
      </c>
      <c r="B64" s="29" t="s">
        <v>265</v>
      </c>
      <c r="C64" s="51" t="s">
        <v>82</v>
      </c>
      <c r="D64" s="52"/>
      <c r="E64" s="39" t="s">
        <v>266</v>
      </c>
      <c r="F64" s="40"/>
      <c r="G64" s="40"/>
      <c r="H64" s="40"/>
      <c r="I64" s="40"/>
      <c r="J64" s="40"/>
      <c r="K64" s="40"/>
      <c r="L64" s="30" t="s">
        <v>267</v>
      </c>
      <c r="M64" s="30" t="s">
        <v>263</v>
      </c>
      <c r="N64" s="87" t="s">
        <v>277</v>
      </c>
      <c r="O64" s="31">
        <v>1822700</v>
      </c>
      <c r="P64" s="31">
        <v>422152.08</v>
      </c>
      <c r="Q64" s="31">
        <f t="shared" si="0"/>
        <v>1822700</v>
      </c>
      <c r="R64" s="31">
        <v>0</v>
      </c>
      <c r="S64" s="31">
        <v>0</v>
      </c>
      <c r="T64" s="31">
        <v>0</v>
      </c>
      <c r="U64" s="2"/>
    </row>
    <row r="65" spans="1:21" ht="63.95" customHeight="1" x14ac:dyDescent="0.25">
      <c r="A65" s="28">
        <v>52</v>
      </c>
      <c r="B65" s="29" t="s">
        <v>269</v>
      </c>
      <c r="C65" s="51" t="s">
        <v>270</v>
      </c>
      <c r="D65" s="52"/>
      <c r="E65" s="39" t="s">
        <v>271</v>
      </c>
      <c r="F65" s="40"/>
      <c r="G65" s="40"/>
      <c r="H65" s="40"/>
      <c r="I65" s="40"/>
      <c r="J65" s="40"/>
      <c r="K65" s="40"/>
      <c r="L65" s="30" t="s">
        <v>228</v>
      </c>
      <c r="M65" s="30" t="s">
        <v>263</v>
      </c>
      <c r="N65" s="87" t="s">
        <v>281</v>
      </c>
      <c r="O65" s="31">
        <v>81896500</v>
      </c>
      <c r="P65" s="31">
        <v>22030772.800000001</v>
      </c>
      <c r="Q65" s="31">
        <f t="shared" si="0"/>
        <v>81896500</v>
      </c>
      <c r="R65" s="31">
        <v>79999300</v>
      </c>
      <c r="S65" s="31">
        <v>83132400</v>
      </c>
      <c r="T65" s="31">
        <v>0</v>
      </c>
      <c r="U65" s="2"/>
    </row>
    <row r="66" spans="1:21" ht="76.7" customHeight="1" x14ac:dyDescent="0.25">
      <c r="A66" s="28">
        <v>53</v>
      </c>
      <c r="B66" s="29" t="s">
        <v>273</v>
      </c>
      <c r="C66" s="51" t="s">
        <v>274</v>
      </c>
      <c r="D66" s="52"/>
      <c r="E66" s="39" t="s">
        <v>275</v>
      </c>
      <c r="F66" s="40"/>
      <c r="G66" s="40"/>
      <c r="H66" s="40"/>
      <c r="I66" s="40"/>
      <c r="J66" s="40"/>
      <c r="K66" s="40"/>
      <c r="L66" s="30" t="s">
        <v>276</v>
      </c>
      <c r="M66" s="30" t="s">
        <v>263</v>
      </c>
      <c r="N66" s="87" t="s">
        <v>287</v>
      </c>
      <c r="O66" s="31">
        <v>4296600</v>
      </c>
      <c r="P66" s="31">
        <v>1080153.18</v>
      </c>
      <c r="Q66" s="31">
        <f t="shared" si="0"/>
        <v>4296600</v>
      </c>
      <c r="R66" s="31">
        <v>4296600</v>
      </c>
      <c r="S66" s="31">
        <v>4296600</v>
      </c>
      <c r="T66" s="31">
        <v>0</v>
      </c>
      <c r="U66" s="2"/>
    </row>
    <row r="67" spans="1:21" ht="63.95" customHeight="1" x14ac:dyDescent="0.25">
      <c r="A67" s="28">
        <v>54</v>
      </c>
      <c r="B67" s="29" t="s">
        <v>278</v>
      </c>
      <c r="C67" s="51" t="s">
        <v>279</v>
      </c>
      <c r="D67" s="52"/>
      <c r="E67" s="39" t="s">
        <v>280</v>
      </c>
      <c r="F67" s="40"/>
      <c r="G67" s="40"/>
      <c r="H67" s="40"/>
      <c r="I67" s="40"/>
      <c r="J67" s="40"/>
      <c r="K67" s="40"/>
      <c r="L67" s="30" t="s">
        <v>243</v>
      </c>
      <c r="M67" s="30" t="s">
        <v>263</v>
      </c>
      <c r="N67" s="87" t="s">
        <v>224</v>
      </c>
      <c r="O67" s="31">
        <v>-215751.15</v>
      </c>
      <c r="P67" s="31">
        <v>-215751.15</v>
      </c>
      <c r="Q67" s="31">
        <f t="shared" si="0"/>
        <v>-215751.15</v>
      </c>
      <c r="R67" s="31">
        <v>0</v>
      </c>
      <c r="S67" s="31">
        <v>0</v>
      </c>
      <c r="T67" s="31">
        <v>0</v>
      </c>
      <c r="U67" s="2"/>
    </row>
    <row r="68" spans="1:21" ht="63.95" customHeight="1" x14ac:dyDescent="0.25">
      <c r="A68" s="28">
        <v>55</v>
      </c>
      <c r="B68" s="29" t="s">
        <v>282</v>
      </c>
      <c r="C68" s="51" t="s">
        <v>283</v>
      </c>
      <c r="D68" s="52"/>
      <c r="E68" s="39" t="s">
        <v>284</v>
      </c>
      <c r="F68" s="40"/>
      <c r="G68" s="40"/>
      <c r="H68" s="40"/>
      <c r="I68" s="40"/>
      <c r="J68" s="40"/>
      <c r="K68" s="40"/>
      <c r="L68" s="30" t="s">
        <v>285</v>
      </c>
      <c r="M68" s="30" t="s">
        <v>286</v>
      </c>
      <c r="N68" s="87" t="s">
        <v>292</v>
      </c>
      <c r="O68" s="31">
        <v>300000</v>
      </c>
      <c r="P68" s="31">
        <v>0</v>
      </c>
      <c r="Q68" s="31">
        <f t="shared" si="0"/>
        <v>300000</v>
      </c>
      <c r="R68" s="31">
        <v>0</v>
      </c>
      <c r="S68" s="31">
        <v>0</v>
      </c>
      <c r="T68" s="31">
        <v>0</v>
      </c>
      <c r="U68" s="2"/>
    </row>
    <row r="69" spans="1:21" ht="63.95" customHeight="1" x14ac:dyDescent="0.25">
      <c r="A69" s="28">
        <v>56</v>
      </c>
      <c r="B69" s="29" t="s">
        <v>288</v>
      </c>
      <c r="C69" s="51" t="s">
        <v>289</v>
      </c>
      <c r="D69" s="52"/>
      <c r="E69" s="39" t="s">
        <v>290</v>
      </c>
      <c r="F69" s="40"/>
      <c r="G69" s="40"/>
      <c r="H69" s="40"/>
      <c r="I69" s="40"/>
      <c r="J69" s="40"/>
      <c r="K69" s="40"/>
      <c r="L69" s="30" t="s">
        <v>291</v>
      </c>
      <c r="M69" s="30" t="s">
        <v>286</v>
      </c>
      <c r="N69" s="87" t="s">
        <v>312</v>
      </c>
      <c r="O69" s="31">
        <v>0</v>
      </c>
      <c r="P69" s="31">
        <v>0</v>
      </c>
      <c r="Q69" s="31">
        <f t="shared" si="0"/>
        <v>0</v>
      </c>
      <c r="R69" s="31">
        <v>81927.72</v>
      </c>
      <c r="S69" s="31">
        <v>81927.72</v>
      </c>
      <c r="T69" s="31">
        <v>0</v>
      </c>
      <c r="U69" s="2"/>
    </row>
    <row r="70" spans="1:21" ht="45.75" customHeight="1" x14ac:dyDescent="0.25">
      <c r="A70" s="28">
        <v>57</v>
      </c>
      <c r="B70" s="48" t="s">
        <v>308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90" t="s">
        <v>313</v>
      </c>
      <c r="O70" s="37">
        <f>SUM(O55:O69)</f>
        <v>190647257.42999998</v>
      </c>
      <c r="P70" s="37">
        <f>SUM(P55:P69)</f>
        <v>46361322.5</v>
      </c>
      <c r="Q70" s="37">
        <f>SUM(Q55:Q69)</f>
        <v>190647257.42999998</v>
      </c>
      <c r="R70" s="37">
        <f>SUM(R55:R69)</f>
        <v>169152713.72</v>
      </c>
      <c r="S70" s="37">
        <f>SUM(S55:S69)</f>
        <v>161879293.72</v>
      </c>
      <c r="T70" s="37"/>
      <c r="U70" s="2"/>
    </row>
    <row r="71" spans="1:21" ht="22.5" customHeight="1" x14ac:dyDescent="0.3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8" t="s">
        <v>293</v>
      </c>
      <c r="N71" s="34" t="s">
        <v>294</v>
      </c>
      <c r="O71" s="91">
        <f>O54+O70</f>
        <v>207642397.42999998</v>
      </c>
      <c r="P71" s="91">
        <f t="shared" ref="P71:S71" si="3">P54+P70</f>
        <v>49932071.43</v>
      </c>
      <c r="Q71" s="91">
        <f t="shared" si="3"/>
        <v>207642397.42999998</v>
      </c>
      <c r="R71" s="91">
        <f t="shared" si="3"/>
        <v>186584923.72</v>
      </c>
      <c r="S71" s="91">
        <f t="shared" si="3"/>
        <v>180183883.72</v>
      </c>
      <c r="T71" s="91">
        <v>0</v>
      </c>
      <c r="U71" s="2"/>
    </row>
    <row r="72" spans="1:21" ht="40.5" customHeight="1" x14ac:dyDescent="0.3">
      <c r="A72" s="2"/>
      <c r="B72" s="89" t="s">
        <v>295</v>
      </c>
      <c r="C72" s="4"/>
      <c r="D72" s="65" t="s">
        <v>309</v>
      </c>
      <c r="E72" s="66"/>
      <c r="F72" s="66"/>
      <c r="G72" s="4"/>
      <c r="H72" s="41"/>
      <c r="I72" s="42"/>
      <c r="J72" s="4"/>
      <c r="K72" s="65" t="s">
        <v>310</v>
      </c>
      <c r="L72" s="43"/>
      <c r="M72" s="43"/>
      <c r="N72" s="6"/>
      <c r="O72" s="6"/>
      <c r="P72" s="6"/>
      <c r="Q72" s="6"/>
      <c r="R72" s="6"/>
      <c r="S72" s="6"/>
      <c r="T72" s="4"/>
      <c r="U72" s="2"/>
    </row>
    <row r="73" spans="1:21" ht="18.75" customHeight="1" x14ac:dyDescent="0.25">
      <c r="A73" s="2"/>
      <c r="B73" s="88" t="s">
        <v>296</v>
      </c>
      <c r="C73" s="4"/>
      <c r="D73" s="67" t="s">
        <v>297</v>
      </c>
      <c r="E73" s="68"/>
      <c r="F73" s="68"/>
      <c r="G73" s="4"/>
      <c r="H73" s="44" t="s">
        <v>298</v>
      </c>
      <c r="I73" s="45"/>
      <c r="J73" s="4"/>
      <c r="K73" s="46" t="s">
        <v>299</v>
      </c>
      <c r="L73" s="47"/>
      <c r="M73" s="47"/>
      <c r="N73" s="6"/>
      <c r="O73" s="6"/>
      <c r="P73" s="6"/>
      <c r="Q73" s="6"/>
      <c r="R73" s="6"/>
      <c r="S73" s="6"/>
      <c r="T73" s="4"/>
      <c r="U73" s="2"/>
    </row>
    <row r="74" spans="1:21" ht="15.4" customHeight="1" x14ac:dyDescent="0.3">
      <c r="A74" s="2"/>
      <c r="B74" s="89"/>
      <c r="C74" s="18"/>
      <c r="D74" s="11"/>
      <c r="E74" s="36"/>
      <c r="F74" s="11"/>
      <c r="G74" s="18"/>
      <c r="H74" s="53"/>
      <c r="I74" s="54"/>
      <c r="J74" s="18"/>
      <c r="K74" s="18"/>
      <c r="L74" s="18"/>
      <c r="M74" s="6"/>
      <c r="N74" s="6"/>
      <c r="O74" s="6"/>
      <c r="P74" s="6"/>
      <c r="Q74" s="6"/>
      <c r="R74" s="6"/>
      <c r="S74" s="6"/>
      <c r="T74" s="4"/>
      <c r="U74" s="2"/>
    </row>
    <row r="75" spans="1:21" ht="15.4" customHeight="1" x14ac:dyDescent="0.3">
      <c r="A75" s="2"/>
      <c r="B75" s="89" t="s">
        <v>311</v>
      </c>
      <c r="C75" s="35"/>
      <c r="D75" s="5"/>
      <c r="E75" s="18"/>
      <c r="F75" s="18"/>
      <c r="G75" s="18"/>
      <c r="H75" s="18"/>
      <c r="I75" s="18"/>
      <c r="J75" s="18"/>
      <c r="K75" s="18"/>
      <c r="L75" s="18"/>
      <c r="M75" s="6"/>
      <c r="N75" s="6"/>
      <c r="O75" s="6"/>
      <c r="P75" s="6"/>
      <c r="Q75" s="6"/>
      <c r="R75" s="6"/>
      <c r="S75" s="6"/>
      <c r="T75" s="4"/>
      <c r="U75" s="2"/>
    </row>
  </sheetData>
  <mergeCells count="140">
    <mergeCell ref="E64:K64"/>
    <mergeCell ref="C61:D61"/>
    <mergeCell ref="C62:D62"/>
    <mergeCell ref="C63:D63"/>
    <mergeCell ref="C64:D64"/>
    <mergeCell ref="E66:K66"/>
    <mergeCell ref="E65:K65"/>
    <mergeCell ref="C48:D48"/>
    <mergeCell ref="C49:D49"/>
    <mergeCell ref="E48:K48"/>
    <mergeCell ref="E49:K49"/>
    <mergeCell ref="E50:K50"/>
    <mergeCell ref="E51:K51"/>
    <mergeCell ref="E52:K52"/>
    <mergeCell ref="E53:K53"/>
    <mergeCell ref="E56:K56"/>
    <mergeCell ref="C50:D50"/>
    <mergeCell ref="C51:D51"/>
    <mergeCell ref="C52:D52"/>
    <mergeCell ref="C53:D53"/>
    <mergeCell ref="C56:D56"/>
    <mergeCell ref="E41:K41"/>
    <mergeCell ref="E42:K42"/>
    <mergeCell ref="E43:K43"/>
    <mergeCell ref="E44:K44"/>
    <mergeCell ref="E45:K45"/>
    <mergeCell ref="E46:K46"/>
    <mergeCell ref="E47:K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4:D34"/>
    <mergeCell ref="C35:D35"/>
    <mergeCell ref="E34:K34"/>
    <mergeCell ref="E35:K35"/>
    <mergeCell ref="E36:K36"/>
    <mergeCell ref="E37:K37"/>
    <mergeCell ref="E38:K38"/>
    <mergeCell ref="E39:K39"/>
    <mergeCell ref="E40:K40"/>
    <mergeCell ref="E26:K26"/>
    <mergeCell ref="E27:K27"/>
    <mergeCell ref="E28:K28"/>
    <mergeCell ref="E29:K29"/>
    <mergeCell ref="E30:K30"/>
    <mergeCell ref="E31:K31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9:D19"/>
    <mergeCell ref="C20:D20"/>
    <mergeCell ref="E19:K19"/>
    <mergeCell ref="E21:K21"/>
    <mergeCell ref="E20:K20"/>
    <mergeCell ref="E22:K22"/>
    <mergeCell ref="E23:K23"/>
    <mergeCell ref="E24:K24"/>
    <mergeCell ref="E25:K25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H74:I74"/>
    <mergeCell ref="B1:S1"/>
    <mergeCell ref="C4:R4"/>
    <mergeCell ref="F6:R6"/>
    <mergeCell ref="F7:R7"/>
    <mergeCell ref="F8:H8"/>
    <mergeCell ref="C68:D68"/>
    <mergeCell ref="C67:D67"/>
    <mergeCell ref="C69:D69"/>
    <mergeCell ref="D72:F72"/>
    <mergeCell ref="D73:F73"/>
    <mergeCell ref="R11:T11"/>
    <mergeCell ref="E11:K12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E16:K16"/>
    <mergeCell ref="E17:K17"/>
    <mergeCell ref="E67:K67"/>
    <mergeCell ref="E68:K68"/>
    <mergeCell ref="E69:K69"/>
    <mergeCell ref="H72:I72"/>
    <mergeCell ref="K72:M72"/>
    <mergeCell ref="H73:I73"/>
    <mergeCell ref="K73:M73"/>
    <mergeCell ref="B54:M54"/>
    <mergeCell ref="C55:D55"/>
    <mergeCell ref="E55:K55"/>
    <mergeCell ref="B70:M70"/>
    <mergeCell ref="C57:D57"/>
    <mergeCell ref="C58:D58"/>
    <mergeCell ref="C59:D59"/>
    <mergeCell ref="C60:D60"/>
    <mergeCell ref="C65:D65"/>
    <mergeCell ref="C66:D66"/>
    <mergeCell ref="E57:K57"/>
    <mergeCell ref="E58:K58"/>
    <mergeCell ref="E59:K59"/>
    <mergeCell ref="E60:K60"/>
    <mergeCell ref="E61:K61"/>
    <mergeCell ref="E62:K62"/>
    <mergeCell ref="E63:K63"/>
  </mergeCells>
  <phoneticPr fontId="15" type="noConversion"/>
  <pageMargins left="0.23622047244094491" right="0.23622047244094491" top="0.55118110236220474" bottom="0.35433070866141736" header="0.31496062992125984" footer="0.31496062992125984"/>
  <pageSetup paperSize="8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TaskStorageSave /&gt;&#10;  &lt;TaskStorageCode&gt;DOC_REPORT_EDS&lt;/TaskStorageCode&gt;&#10;  &lt;Code&gt;PRINT_SOURCE_INCOME_REESTR&lt;/Code&gt;&#10;  &lt;OriginalCode&gt;DOCUMENTS_REESTR_SI_DATE&lt;/OriginalCode&gt;&#10;  &lt;DocLink&gt;13327151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E734FA4-22EF-4300-9344-58642E226D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2021-04-02T09:32:12Z</cp:lastPrinted>
  <dcterms:created xsi:type="dcterms:W3CDTF">2021-04-02T06:31:38Z</dcterms:created>
  <dcterms:modified xsi:type="dcterms:W3CDTF">2021-04-02T09:33:17Z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дату(7).xlsx</vt:lpwstr>
  </property>
  <property fmtid="{D5CDD505-2E9C-101B-9397-08002B2CF9AE}" pid="3" name="Название отчета">
    <vt:lpwstr>Реестр источников доходов на дату(7).xlsx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20.2.2923.1034128861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bks_r_2021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