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0\"/>
    </mc:Choice>
  </mc:AlternateContent>
  <xr:revisionPtr revIDLastSave="0" documentId="8_{DAA3D2C8-8035-4CC8-8BAC-41B3D12D94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4.12.2020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2" i="2" l="1"/>
  <c r="Q63" i="2"/>
  <c r="Q76" i="2" s="1"/>
  <c r="Q64" i="2"/>
  <c r="Q65" i="2"/>
  <c r="Q66" i="2"/>
  <c r="Q67" i="2"/>
  <c r="Q68" i="2"/>
  <c r="Q69" i="2"/>
  <c r="Q70" i="2"/>
  <c r="Q71" i="2"/>
  <c r="Q72" i="2"/>
  <c r="Q73" i="2"/>
  <c r="Q74" i="2"/>
  <c r="Q75" i="2"/>
  <c r="Q61" i="2"/>
  <c r="Q15" i="2"/>
  <c r="Q16" i="2"/>
  <c r="Q60" i="2" s="1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14" i="2"/>
  <c r="S76" i="2"/>
  <c r="S60" i="2"/>
  <c r="S77" i="2" s="1"/>
  <c r="R76" i="2"/>
  <c r="R60" i="2"/>
  <c r="R77" i="2" s="1"/>
  <c r="P77" i="2"/>
  <c r="O77" i="2"/>
  <c r="P76" i="2"/>
  <c r="O76" i="2"/>
  <c r="P60" i="2"/>
  <c r="O60" i="2"/>
  <c r="Q77" i="2" l="1"/>
</calcChain>
</file>

<file path=xl/sharedStrings.xml><?xml version="1.0" encoding="utf-8"?>
<sst xmlns="http://schemas.openxmlformats.org/spreadsheetml/2006/main" count="463" uniqueCount="404">
  <si>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</si>
  <si>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</si>
  <si>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</si>
  <si>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</si>
  <si>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</si>
  <si>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</si>
  <si>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</si>
  <si>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</si>
  <si>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</si>
  <si>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</si>
  <si>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</si>
  <si>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</si>
  <si>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</si>
  <si>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</si>
  <si>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112010600115666210000210001</t>
  </si>
  <si>
    <t>60011566621000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</si>
  <si>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</si>
  <si>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</si>
  <si>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</si>
  <si>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</si>
  <si>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</si>
  <si>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112010600123666210000210001</t>
  </si>
  <si>
    <t>60012366621000</t>
  </si>
  <si>
    <t>04811201030010000120</t>
  </si>
  <si>
    <t>Плата за сбросы загрязняющих веществ в водные объекты</t>
  </si>
  <si>
    <t>0101</t>
  </si>
  <si>
    <t>47</t>
  </si>
  <si>
    <t>112010600165666210000210001</t>
  </si>
  <si>
    <t>60016566621000</t>
  </si>
  <si>
    <t>04811201041010000120</t>
  </si>
  <si>
    <t>Плата за размещение отходов производства</t>
  </si>
  <si>
    <t>0146</t>
  </si>
  <si>
    <t>6</t>
  </si>
  <si>
    <t>103010600154666210000210001</t>
  </si>
  <si>
    <t>60015466621000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</si>
  <si>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</si>
  <si>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</si>
  <si>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</si>
  <si>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0105</t>
  </si>
  <si>
    <t>5</t>
  </si>
  <si>
    <t>103010600153666210000210001</t>
  </si>
  <si>
    <t>60015366621000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</si>
  <si>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</si>
  <si>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</si>
  <si>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0104</t>
  </si>
  <si>
    <t>4</t>
  </si>
  <si>
    <t>103010600152666210000210001</t>
  </si>
  <si>
    <t>60015266621000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</si>
  <si>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</si>
  <si>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</si>
  <si>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0103</t>
  </si>
  <si>
    <t>3</t>
  </si>
  <si>
    <t>103010600147666210000210001</t>
  </si>
  <si>
    <t>60014766621000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</si>
  <si>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</si>
  <si>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</si>
  <si>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0102</t>
  </si>
  <si>
    <t>7</t>
  </si>
  <si>
    <t>116010600172666210000210001</t>
  </si>
  <si>
    <t>60017266621000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</si>
  <si>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</si>
  <si>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</si>
  <si>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Федеральная служба по надзору в сфере защиты прав потребителей и благополучия человека</t>
  </si>
  <si>
    <t>0106</t>
  </si>
  <si>
    <t>8</t>
  </si>
  <si>
    <t>116010600178666210000210001</t>
  </si>
  <si>
    <t>60017866621000</t>
  </si>
  <si>
    <t>16111610123010000140</t>
  </si>
  <si>
    <t>Федеральная антимонопольная служба</t>
  </si>
  <si>
    <t>0107</t>
  </si>
  <si>
    <t>9</t>
  </si>
  <si>
    <t>101010600193666210000210001</t>
  </si>
  <si>
    <t>60019366621000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</si>
  <si>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</si>
  <si>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</si>
  <si>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</si>
  <si>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0108</t>
  </si>
  <si>
    <t>10</t>
  </si>
  <si>
    <t>101010600207666210000210001</t>
  </si>
  <si>
    <t>60020766621000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</si>
  <si>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</si>
  <si>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</si>
  <si>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0109</t>
  </si>
  <si>
    <t>50</t>
  </si>
  <si>
    <t>101010600106666210000210001</t>
  </si>
  <si>
    <t>60010666621000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</si>
  <si>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</si>
  <si>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</si>
  <si>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0149</t>
  </si>
  <si>
    <t>11</t>
  </si>
  <si>
    <t>101010600230666210000210001</t>
  </si>
  <si>
    <t>60023066621000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</si>
  <si>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</si>
  <si>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</si>
  <si>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0110</t>
  </si>
  <si>
    <t>12</t>
  </si>
  <si>
    <t>105020600249666210000210001</t>
  </si>
  <si>
    <t>60024966621000</t>
  </si>
  <si>
    <t>18210502010020000110</t>
  </si>
  <si>
    <t>Единый налог на вмененный доход для отдельных видов деятельности</t>
  </si>
  <si>
    <t>0111</t>
  </si>
  <si>
    <t>61</t>
  </si>
  <si>
    <t>105020600755666210000210001</t>
  </si>
  <si>
    <t>60075566621000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</si>
  <si>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</si>
  <si>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</si>
  <si>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0160</t>
  </si>
  <si>
    <t>13</t>
  </si>
  <si>
    <t>105010600270666210000210001</t>
  </si>
  <si>
    <t>60027066621000</t>
  </si>
  <si>
    <t>18210503010010000110</t>
  </si>
  <si>
    <t>Единый сельскохозяйственный налог</t>
  </si>
  <si>
    <t>0112</t>
  </si>
  <si>
    <t>14</t>
  </si>
  <si>
    <t>105020600289666210000210001</t>
  </si>
  <si>
    <t>60028966621000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</si>
  <si>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</si>
  <si>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</si>
  <si>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0113</t>
  </si>
  <si>
    <t>15</t>
  </si>
  <si>
    <t>108010600297666210000210001</t>
  </si>
  <si>
    <t>60029766621000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</si>
  <si>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</si>
  <si>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</si>
  <si>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0114</t>
  </si>
  <si>
    <t>16</t>
  </si>
  <si>
    <t>116010600305666210000210001</t>
  </si>
  <si>
    <t>60030566621000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</si>
  <si>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</si>
  <si>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</si>
  <si>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0115</t>
  </si>
  <si>
    <t>17</t>
  </si>
  <si>
    <t>116010600501666210000210001</t>
  </si>
  <si>
    <t>60050166621000</t>
  </si>
  <si>
    <t>41511610123010000140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</si>
  <si>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</si>
  <si>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Генеральная прокуратура Российской Федерации</t>
  </si>
  <si>
    <t>0116</t>
  </si>
  <si>
    <t>18</t>
  </si>
  <si>
    <t>116010600877666210000210001</t>
  </si>
  <si>
    <t>60087766621000</t>
  </si>
  <si>
    <t>80211601053010000140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</si>
  <si>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</si>
  <si>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Аппарат Администрации Смоленской области</t>
  </si>
  <si>
    <t>0117</t>
  </si>
  <si>
    <t>19</t>
  </si>
  <si>
    <t>116010600886666210000210001</t>
  </si>
  <si>
    <t>60088666621000</t>
  </si>
  <si>
    <t>80211601203010000140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</si>
  <si>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</si>
  <si>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0118</t>
  </si>
  <si>
    <t>51</t>
  </si>
  <si>
    <t>116010600228666210000210001</t>
  </si>
  <si>
    <t>60022866621000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</si>
  <si>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</si>
  <si>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</si>
  <si>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</si>
  <si>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0150</t>
  </si>
  <si>
    <t>52</t>
  </si>
  <si>
    <t>116010600317666210000210001</t>
  </si>
  <si>
    <t>60031766621000</t>
  </si>
  <si>
    <t>81111601063010000140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</si>
  <si>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</si>
  <si>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0151</t>
  </si>
  <si>
    <t>53</t>
  </si>
  <si>
    <t>116010600469666210000210001</t>
  </si>
  <si>
    <t>60046966621000</t>
  </si>
  <si>
    <t>81111601203010000140</t>
  </si>
  <si>
    <t>0152</t>
  </si>
  <si>
    <t>59</t>
  </si>
  <si>
    <t>116010600882666210000210001</t>
  </si>
  <si>
    <t>60088266621000</t>
  </si>
  <si>
    <t>81911610123010000140</t>
  </si>
  <si>
    <t>Главное управление ветеринарии Смоленской области</t>
  </si>
  <si>
    <t>0158</t>
  </si>
  <si>
    <t>20</t>
  </si>
  <si>
    <t>116010600895666210000210001</t>
  </si>
  <si>
    <t>60089566621000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</si>
  <si>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</si>
  <si>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</si>
  <si>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</si>
  <si>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0119</t>
  </si>
  <si>
    <t>21</t>
  </si>
  <si>
    <t>116010600906666210000210001</t>
  </si>
  <si>
    <t>60090666621000</t>
  </si>
  <si>
    <t>82111601053010000140</t>
  </si>
  <si>
    <t>Служба по обеспечению деятельности мировых судей Смоленской области</t>
  </si>
  <si>
    <t>0120</t>
  </si>
  <si>
    <t>22</t>
  </si>
  <si>
    <t>116010600778666210000210001</t>
  </si>
  <si>
    <t>60077866621000</t>
  </si>
  <si>
    <t>82111601063010000140</t>
  </si>
  <si>
    <t>0121</t>
  </si>
  <si>
    <t>23</t>
  </si>
  <si>
    <t>116010600123666210000210001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</si>
  <si>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</si>
  <si>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</si>
  <si>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0122</t>
  </si>
  <si>
    <t>24</t>
  </si>
  <si>
    <t>116010600190666210000210001</t>
  </si>
  <si>
    <t>60019066621000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</si>
  <si>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</si>
  <si>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</si>
  <si>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0123</t>
  </si>
  <si>
    <t>55</t>
  </si>
  <si>
    <t>116010600904666210000210001</t>
  </si>
  <si>
    <t>60090466621000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</si>
  <si>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</si>
  <si>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</si>
  <si>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0154</t>
  </si>
  <si>
    <t>25</t>
  </si>
  <si>
    <t>116010600331666210000210001</t>
  </si>
  <si>
    <t>60033166621000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</si>
  <si>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</si>
  <si>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</si>
  <si>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0124</t>
  </si>
  <si>
    <t>26</t>
  </si>
  <si>
    <t>116010600386666210000210001</t>
  </si>
  <si>
    <t>60038666621000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</si>
  <si>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</si>
  <si>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</si>
  <si>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0125</t>
  </si>
  <si>
    <t>27</t>
  </si>
  <si>
    <t>116010600397666210000210001</t>
  </si>
  <si>
    <t>60039766621000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</si>
  <si>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</si>
  <si>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</si>
  <si>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0126</t>
  </si>
  <si>
    <t>28</t>
  </si>
  <si>
    <t>116010600409666210000210001</t>
  </si>
  <si>
    <t>60040966621000</t>
  </si>
  <si>
    <t>82111601203010000140</t>
  </si>
  <si>
    <t>0127</t>
  </si>
  <si>
    <t>29</t>
  </si>
  <si>
    <t>202050600420666210000210001</t>
  </si>
  <si>
    <t>60042066621000</t>
  </si>
  <si>
    <t>90020240014050000150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</si>
  <si>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</si>
  <si>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Ершичский районный Совет депутатов</t>
  </si>
  <si>
    <t>0128</t>
  </si>
  <si>
    <t>60</t>
  </si>
  <si>
    <t>108010600592666210000210001</t>
  </si>
  <si>
    <t>60059266621000</t>
  </si>
  <si>
    <t>90110807150011000110</t>
  </si>
  <si>
    <t>Государственная пошлина за выдачу разрешения на распространение наружной рекламы</t>
  </si>
  <si>
    <t>Администрация муниципального образования - Ершичский район Смоленской области</t>
  </si>
  <si>
    <t>0159</t>
  </si>
  <si>
    <t>30</t>
  </si>
  <si>
    <t>111050600427666210000210001</t>
  </si>
  <si>
    <t>60042766621000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</si>
  <si>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</si>
  <si>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</si>
  <si>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0129</t>
  </si>
  <si>
    <t>31</t>
  </si>
  <si>
    <t>111050600436666210000210001</t>
  </si>
  <si>
    <t>60043666621000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</si>
  <si>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</si>
  <si>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</si>
  <si>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0130</t>
  </si>
  <si>
    <t>32</t>
  </si>
  <si>
    <t>111050600443666210000210001</t>
  </si>
  <si>
    <t>60044366621000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</si>
  <si>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</si>
  <si>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</si>
  <si>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0131</t>
  </si>
  <si>
    <t>33</t>
  </si>
  <si>
    <t>114050600467666210000210001</t>
  </si>
  <si>
    <t>60046766621000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</si>
  <si>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</si>
  <si>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</si>
  <si>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0132</t>
  </si>
  <si>
    <t>34</t>
  </si>
  <si>
    <t>114050600480666210000210001</t>
  </si>
  <si>
    <t>60048066621000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</si>
  <si>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</si>
  <si>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</si>
  <si>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0133</t>
  </si>
  <si>
    <t>35</t>
  </si>
  <si>
    <t>116010600497666210000210001</t>
  </si>
  <si>
    <t>60049766621000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</si>
  <si>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</si>
  <si>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</si>
  <si>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0134</t>
  </si>
  <si>
    <t>36</t>
  </si>
  <si>
    <t>116050600503666210000210001</t>
  </si>
  <si>
    <t>60050366621000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</si>
  <si>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</si>
  <si>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</si>
  <si>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0135</t>
  </si>
  <si>
    <t>56</t>
  </si>
  <si>
    <t>90111610123010000140</t>
  </si>
  <si>
    <t>0155</t>
  </si>
  <si>
    <t>46</t>
  </si>
  <si>
    <t>117050600140666210000210001</t>
  </si>
  <si>
    <t>60014066621000</t>
  </si>
  <si>
    <t>90111705050050000180</t>
  </si>
  <si>
    <t>Прочие неналоговые доходы бюджетов муниципальных районов</t>
  </si>
  <si>
    <t>0145</t>
  </si>
  <si>
    <t>37</t>
  </si>
  <si>
    <t>202050600639666210000210001</t>
  </si>
  <si>
    <t>60063966621000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</si>
  <si>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</si>
  <si>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</si>
  <si>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0136</t>
  </si>
  <si>
    <t>39</t>
  </si>
  <si>
    <t>202050600648666210000210001</t>
  </si>
  <si>
    <t>60064866621000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</si>
  <si>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</si>
  <si>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</si>
  <si>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0138</t>
  </si>
  <si>
    <t>38</t>
  </si>
  <si>
    <t>202050600647666210000210001</t>
  </si>
  <si>
    <t>60064766621000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</si>
  <si>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</si>
  <si>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</si>
  <si>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0137</t>
  </si>
  <si>
    <t>40</t>
  </si>
  <si>
    <t>202050600688666210000210001</t>
  </si>
  <si>
    <t>60068866621000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</si>
  <si>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</si>
  <si>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</si>
  <si>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0139</t>
  </si>
  <si>
    <t>58</t>
  </si>
  <si>
    <t>202050600521666210000210001</t>
  </si>
  <si>
    <t>60052166621000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</si>
  <si>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</si>
  <si>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</si>
  <si>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0157</t>
  </si>
  <si>
    <t>41</t>
  </si>
  <si>
    <t>202050600787666210000210001</t>
  </si>
  <si>
    <t>60078766621000</t>
  </si>
  <si>
    <t>90220230024050000150</t>
  </si>
  <si>
    <t>0140</t>
  </si>
  <si>
    <t>49</t>
  </si>
  <si>
    <t>202050600587666210000210001</t>
  </si>
  <si>
    <t>60058766621000</t>
  </si>
  <si>
    <t>90420225255050000150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</si>
  <si>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</si>
  <si>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Отдел по образованию Администрации муниципального образования-Ершичский район Смоленской области</t>
  </si>
  <si>
    <t>0148</t>
  </si>
  <si>
    <t>54</t>
  </si>
  <si>
    <t>202050600053666210000210001</t>
  </si>
  <si>
    <t>60005366621000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</si>
  <si>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</si>
  <si>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</si>
  <si>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0153</t>
  </si>
  <si>
    <t>43</t>
  </si>
  <si>
    <t>202050600954666210000210001</t>
  </si>
  <si>
    <t>60095466621000</t>
  </si>
  <si>
    <t>90420229999050000150</t>
  </si>
  <si>
    <t>Прочие субсидии бюджетам муниципальных районов</t>
  </si>
  <si>
    <t>0142</t>
  </si>
  <si>
    <t>42</t>
  </si>
  <si>
    <t>202050600891666210000210001</t>
  </si>
  <si>
    <t>60089166621000</t>
  </si>
  <si>
    <t>90420230024050000150</t>
  </si>
  <si>
    <t>0141</t>
  </si>
  <si>
    <t>57</t>
  </si>
  <si>
    <t>202050600404666210000210001</t>
  </si>
  <si>
    <t>60040466621000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</si>
  <si>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</si>
  <si>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</si>
  <si>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0156</t>
  </si>
  <si>
    <t>44</t>
  </si>
  <si>
    <t>202050600085666210000210001</t>
  </si>
  <si>
    <t>60008566621000</t>
  </si>
  <si>
    <t>90520225467050000150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</si>
  <si>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</si>
  <si>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по культуре администрации муниципального образования-Ершичский район Смоленской области</t>
  </si>
  <si>
    <t>0143</t>
  </si>
  <si>
    <t>48</t>
  </si>
  <si>
    <t>202050600580666210000210001</t>
  </si>
  <si>
    <t>60058066621000</t>
  </si>
  <si>
    <t>90520225519050000150</t>
  </si>
  <si>
    <t>Субсидия бюджетам муниципальных районов на поддержку отрасли культуры</t>
  </si>
  <si>
    <t>0147</t>
  </si>
  <si>
    <t>45</t>
  </si>
  <si>
    <t>202050600156666210000210001</t>
  </si>
  <si>
    <t>60015666621000</t>
  </si>
  <si>
    <t>90520229999050000150</t>
  </si>
  <si>
    <t>0144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</si>
  <si>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</si>
  <si>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</si>
  <si>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</si>
  <si>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</si>
  <si>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</si>
  <si>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</si>
  <si>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</si>
  <si>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Реестр источников доходов  бюджета муниципального образования - Ершичский район Смоленской области на 2020 год (к Решению Ершичского районного Совета депутатов от 24.12.2020 № 36 "О внесении изменений в решение Ершичского районного Совета депутатов от 24.12.2019 года № 76 "О бюджете муниципального образования - Ершичский район Смоленской области на 2020 год и на плановый период 2021 и 2022 годов") по состоянию на 24 декабря 2020 года</t>
  </si>
  <si>
    <t>Показатели прогноза доходов 2020 году в соответсвии с законодательством о бюджете</t>
  </si>
  <si>
    <t>Показатели кассовых поступлений на дату 24 декабря 2020 г.</t>
  </si>
  <si>
    <t>Оценка исполнения 2020  года на 24.12.2012</t>
  </si>
  <si>
    <t>2021 год</t>
  </si>
  <si>
    <t>2022 год</t>
  </si>
  <si>
    <t>2023 год</t>
  </si>
  <si>
    <t>ИТОГО ПО НАЛОГОВЫМ И НЕНАЛОГОВЫМ ДОХОДАМ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</si>
  <si>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</si>
  <si>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</si>
  <si>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</si>
  <si>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>"24"  декабря    2020</t>
  </si>
  <si>
    <t>62</t>
  </si>
  <si>
    <t>63</t>
  </si>
  <si>
    <t>0161</t>
  </si>
  <si>
    <t>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</si>
</sst>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2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Arial"/>
      <family val="2"/>
    </font>
    <font>
      <u/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5">
      <alignment horizontal="center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9" xfId="31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49" fontId="3" fillId="0" borderId="7" xfId="41" applyNumberFormat="1" applyProtection="1">
      <alignment horizontal="center"/>
    </xf>
    <xf numFmtId="1" fontId="9" fillId="0" borderId="10" xfId="33" applyFont="1" applyBorder="1">
      <alignment horizontal="center" vertical="center" shrinkToFit="1"/>
    </xf>
    <xf numFmtId="4" fontId="11" fillId="4" borderId="12" xfId="21" applyNumberFormat="1" applyFont="1" applyFill="1" applyBorder="1" applyAlignment="1">
      <alignment horizontal="right" vertical="center" shrinkToFit="1"/>
    </xf>
    <xf numFmtId="4" fontId="10" fillId="4" borderId="2" xfId="21" applyNumberFormat="1" applyFont="1" applyFill="1" applyBorder="1" applyAlignment="1">
      <alignment horizontal="right" vertical="center" shrinkToFit="1"/>
    </xf>
    <xf numFmtId="0" fontId="1" fillId="0" borderId="3" xfId="1"/>
    <xf numFmtId="0" fontId="3" fillId="0" borderId="3" xfId="45" applyAlignment="1">
      <alignment horizontal="left"/>
    </xf>
    <xf numFmtId="0" fontId="3" fillId="0" borderId="3" xfId="4"/>
    <xf numFmtId="49" fontId="3" fillId="0" borderId="3" xfId="6"/>
    <xf numFmtId="0" fontId="3" fillId="2" borderId="3" xfId="15" applyNumberFormat="1" applyAlignment="1">
      <alignment horizontal="left" vertical="top"/>
    </xf>
    <xf numFmtId="0" fontId="3" fillId="0" borderId="3" xfId="11">
      <alignment horizontal="center" vertical="center" wrapText="1"/>
    </xf>
    <xf numFmtId="49" fontId="3" fillId="0" borderId="4" xfId="57" applyAlignment="1">
      <alignment horizontal="center" vertical="center" wrapText="1"/>
    </xf>
    <xf numFmtId="0" fontId="14" fillId="0" borderId="3" xfId="45" applyFont="1" applyAlignment="1">
      <alignment horizontal="left"/>
    </xf>
    <xf numFmtId="0" fontId="3" fillId="2" borderId="3" xfId="16" applyAlignment="1">
      <alignment horizontal="center"/>
    </xf>
    <xf numFmtId="4" fontId="3" fillId="4" borderId="7" xfId="38" applyNumberFormat="1" applyFill="1" applyProtection="1">
      <alignment horizontal="right" vertical="center" shrinkToFit="1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1" fontId="10" fillId="4" borderId="11" xfId="34" applyFont="1" applyFill="1" applyBorder="1" applyAlignment="1">
      <alignment horizontal="right" vertical="center" shrinkToFit="1"/>
    </xf>
    <xf numFmtId="1" fontId="10" fillId="4" borderId="3" xfId="34" applyFont="1" applyFill="1" applyBorder="1" applyAlignment="1">
      <alignment horizontal="right" vertical="center" shrinkToFit="1"/>
    </xf>
    <xf numFmtId="0" fontId="12" fillId="4" borderId="11" xfId="4" applyFont="1" applyFill="1" applyBorder="1" applyAlignment="1">
      <alignment horizontal="right"/>
    </xf>
    <xf numFmtId="0" fontId="12" fillId="4" borderId="3" xfId="4" applyFont="1" applyFill="1" applyAlignment="1">
      <alignment horizontal="right"/>
    </xf>
    <xf numFmtId="0" fontId="12" fillId="4" borderId="13" xfId="4" applyFont="1" applyFill="1" applyBorder="1" applyAlignment="1">
      <alignment horizontal="right"/>
    </xf>
    <xf numFmtId="0" fontId="12" fillId="4" borderId="14" xfId="4" applyFont="1" applyFill="1" applyBorder="1" applyAlignment="1">
      <alignment horizontal="right"/>
    </xf>
    <xf numFmtId="0" fontId="12" fillId="4" borderId="15" xfId="4" applyFont="1" applyFill="1" applyBorder="1" applyAlignment="1">
      <alignment horizontal="right"/>
    </xf>
    <xf numFmtId="0" fontId="12" fillId="4" borderId="16" xfId="4" applyFont="1" applyFill="1" applyBorder="1" applyAlignment="1">
      <alignment horizontal="right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13" fillId="0" borderId="6" xfId="48" applyFont="1">
      <alignment horizontal="center" vertical="center" wrapText="1"/>
    </xf>
    <xf numFmtId="0" fontId="3" fillId="0" borderId="6" xfId="20" applyNumberFormat="1" applyAlignment="1">
      <alignment horizontal="center" vertical="center" wrapText="1"/>
    </xf>
    <xf numFmtId="49" fontId="3" fillId="0" borderId="6" xfId="20" applyAlignment="1">
      <alignment horizontal="center" vertical="center" wrapText="1"/>
    </xf>
    <xf numFmtId="49" fontId="3" fillId="0" borderId="17" xfId="41" applyBorder="1" applyAlignment="1">
      <alignment horizontal="center" vertical="center" wrapText="1"/>
    </xf>
    <xf numFmtId="49" fontId="4" fillId="0" borderId="3" xfId="25" applyAlignment="1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0" fontId="3" fillId="2" borderId="6" xfId="18" applyAlignment="1">
      <alignment horizontal="center" vertical="center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1"/>
  <sheetViews>
    <sheetView tabSelected="1" zoomScale="70" zoomScaleNormal="70" zoomScaleSheetLayoutView="70" zoomScalePageLayoutView="70" workbookViewId="0">
      <selection activeCell="Q83" sqref="Q83"/>
    </sheetView>
  </sheetViews>
  <sheetFormatPr defaultRowHeight="15" x14ac:dyDescent="0.25"/>
  <cols>
    <col min="1" max="1" width="9.140625" style="1" customWidth="1"/>
    <col min="2" max="2" width="21.425781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43.425781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78" t="s">
        <v>388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"/>
      <c r="T4" s="8"/>
      <c r="U4" s="2"/>
    </row>
    <row r="5" spans="1:21" ht="26.25" customHeight="1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7"/>
      <c r="T5" s="8"/>
      <c r="U5" s="2"/>
    </row>
    <row r="6" spans="1:21" ht="15.2" customHeight="1" x14ac:dyDescent="0.25">
      <c r="A6" s="60" t="s">
        <v>0</v>
      </c>
      <c r="B6" s="61"/>
      <c r="C6" s="61"/>
      <c r="D6" s="61"/>
      <c r="E6" s="61"/>
      <c r="F6" s="82" t="s">
        <v>1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7"/>
      <c r="T6" s="8"/>
      <c r="U6" s="2"/>
    </row>
    <row r="7" spans="1:21" ht="15.2" customHeight="1" x14ac:dyDescent="0.25">
      <c r="A7" s="60" t="s">
        <v>2</v>
      </c>
      <c r="B7" s="61"/>
      <c r="C7" s="61"/>
      <c r="D7" s="61"/>
      <c r="E7" s="61"/>
      <c r="F7" s="84" t="s">
        <v>3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7"/>
      <c r="T7" s="8"/>
      <c r="U7" s="2"/>
    </row>
    <row r="8" spans="1:21" ht="18.75" customHeight="1" x14ac:dyDescent="0.25">
      <c r="A8" s="2"/>
      <c r="B8" s="64"/>
      <c r="C8" s="65"/>
      <c r="D8" s="14"/>
      <c r="E8" s="15"/>
      <c r="F8" s="86"/>
      <c r="G8" s="87"/>
      <c r="H8" s="87"/>
      <c r="I8" s="16"/>
      <c r="J8" s="17"/>
      <c r="K8" s="17"/>
      <c r="L8" s="17"/>
      <c r="M8" s="17"/>
      <c r="N8" s="17"/>
      <c r="O8" s="17"/>
      <c r="P8" s="18"/>
      <c r="Q8" s="18"/>
      <c r="R8" s="18"/>
      <c r="S8" s="7"/>
      <c r="T8" s="19"/>
      <c r="U8" s="2"/>
    </row>
    <row r="9" spans="1:21" ht="17.649999999999999" customHeight="1" x14ac:dyDescent="0.25">
      <c r="A9" s="2"/>
      <c r="B9" s="6"/>
      <c r="C9" s="6"/>
      <c r="D9" s="13"/>
      <c r="E9" s="20"/>
      <c r="F9" s="15"/>
      <c r="G9" s="20"/>
      <c r="H9" s="20"/>
      <c r="I9" s="20"/>
      <c r="J9" s="6"/>
      <c r="K9" s="6"/>
      <c r="L9" s="6"/>
      <c r="M9" s="6"/>
      <c r="N9" s="6"/>
      <c r="O9" s="6"/>
      <c r="P9" s="12"/>
      <c r="Q9" s="12"/>
      <c r="R9" s="12"/>
      <c r="S9" s="12"/>
      <c r="T9" s="3"/>
      <c r="U9" s="2"/>
    </row>
    <row r="10" spans="1:21" ht="19.899999999999999" customHeight="1" x14ac:dyDescent="0.25">
      <c r="A10" s="2"/>
      <c r="B10" s="4"/>
      <c r="C10" s="4"/>
      <c r="D10" s="21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 t="s">
        <v>4</v>
      </c>
      <c r="U10" s="2"/>
    </row>
    <row r="11" spans="1:21" ht="87.2" customHeight="1" x14ac:dyDescent="0.25">
      <c r="A11" s="62" t="s">
        <v>5</v>
      </c>
      <c r="B11" s="66" t="s">
        <v>6</v>
      </c>
      <c r="C11" s="68" t="s">
        <v>7</v>
      </c>
      <c r="D11" s="69"/>
      <c r="E11" s="68" t="s">
        <v>8</v>
      </c>
      <c r="F11" s="69"/>
      <c r="G11" s="69"/>
      <c r="H11" s="69"/>
      <c r="I11" s="69"/>
      <c r="J11" s="69"/>
      <c r="K11" s="69"/>
      <c r="L11" s="68" t="s">
        <v>9</v>
      </c>
      <c r="M11" s="68" t="s">
        <v>10</v>
      </c>
      <c r="N11" s="68" t="s">
        <v>11</v>
      </c>
      <c r="O11" s="68" t="s">
        <v>389</v>
      </c>
      <c r="P11" s="70" t="s">
        <v>390</v>
      </c>
      <c r="Q11" s="68" t="s">
        <v>391</v>
      </c>
      <c r="R11" s="68" t="s">
        <v>12</v>
      </c>
      <c r="S11" s="69"/>
      <c r="T11" s="69"/>
      <c r="U11" s="2"/>
    </row>
    <row r="12" spans="1:21" ht="76.5" customHeight="1" x14ac:dyDescent="0.25">
      <c r="A12" s="63"/>
      <c r="B12" s="6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1"/>
      <c r="Q12" s="69"/>
      <c r="R12" s="26" t="s">
        <v>392</v>
      </c>
      <c r="S12" s="26" t="s">
        <v>393</v>
      </c>
      <c r="T12" s="27" t="s">
        <v>394</v>
      </c>
      <c r="U12" s="2"/>
    </row>
    <row r="13" spans="1:21" ht="15.4" customHeight="1" x14ac:dyDescent="0.25">
      <c r="A13" s="25">
        <v>1</v>
      </c>
      <c r="B13" s="26">
        <v>2</v>
      </c>
      <c r="C13" s="68">
        <v>3</v>
      </c>
      <c r="D13" s="69"/>
      <c r="E13" s="68">
        <v>4</v>
      </c>
      <c r="F13" s="69"/>
      <c r="G13" s="69"/>
      <c r="H13" s="69"/>
      <c r="I13" s="69"/>
      <c r="J13" s="69"/>
      <c r="K13" s="69"/>
      <c r="L13" s="26">
        <v>5</v>
      </c>
      <c r="M13" s="26">
        <v>6</v>
      </c>
      <c r="N13" s="26">
        <v>7</v>
      </c>
      <c r="O13" s="26">
        <v>8</v>
      </c>
      <c r="P13" s="26">
        <v>9</v>
      </c>
      <c r="Q13" s="26">
        <v>10</v>
      </c>
      <c r="R13" s="26">
        <v>11</v>
      </c>
      <c r="S13" s="26">
        <v>12</v>
      </c>
      <c r="T13" s="28">
        <v>13</v>
      </c>
      <c r="U13" s="2"/>
    </row>
    <row r="14" spans="1:21" ht="38.450000000000003" customHeight="1" x14ac:dyDescent="0.25">
      <c r="A14" s="29" t="s">
        <v>13</v>
      </c>
      <c r="B14" s="30" t="s">
        <v>14</v>
      </c>
      <c r="C14" s="48" t="s">
        <v>15</v>
      </c>
      <c r="D14" s="49"/>
      <c r="E14" s="50" t="s">
        <v>16</v>
      </c>
      <c r="F14" s="51"/>
      <c r="G14" s="51"/>
      <c r="H14" s="51"/>
      <c r="I14" s="51"/>
      <c r="J14" s="51"/>
      <c r="K14" s="51"/>
      <c r="L14" s="32" t="s">
        <v>17</v>
      </c>
      <c r="M14" s="32" t="s">
        <v>18</v>
      </c>
      <c r="N14" s="31" t="s">
        <v>19</v>
      </c>
      <c r="O14" s="33">
        <v>13100</v>
      </c>
      <c r="P14" s="33">
        <v>13100.02</v>
      </c>
      <c r="Q14" s="33">
        <f>O14</f>
        <v>13100</v>
      </c>
      <c r="R14" s="33">
        <v>4000</v>
      </c>
      <c r="S14" s="33">
        <v>4000</v>
      </c>
      <c r="T14" s="33">
        <v>0</v>
      </c>
      <c r="U14" s="2"/>
    </row>
    <row r="15" spans="1:21" ht="38.450000000000003" customHeight="1" x14ac:dyDescent="0.25">
      <c r="A15" s="29" t="s">
        <v>20</v>
      </c>
      <c r="B15" s="30" t="s">
        <v>21</v>
      </c>
      <c r="C15" s="48" t="s">
        <v>22</v>
      </c>
      <c r="D15" s="49"/>
      <c r="E15" s="50" t="s">
        <v>23</v>
      </c>
      <c r="F15" s="51"/>
      <c r="G15" s="51"/>
      <c r="H15" s="51"/>
      <c r="I15" s="51"/>
      <c r="J15" s="51"/>
      <c r="K15" s="51"/>
      <c r="L15" s="32" t="s">
        <v>24</v>
      </c>
      <c r="M15" s="32" t="s">
        <v>18</v>
      </c>
      <c r="N15" s="31" t="s">
        <v>25</v>
      </c>
      <c r="O15" s="33">
        <v>3600</v>
      </c>
      <c r="P15" s="33">
        <v>3617.69</v>
      </c>
      <c r="Q15" s="33">
        <f t="shared" ref="Q15:Q59" si="0">O15</f>
        <v>3600</v>
      </c>
      <c r="R15" s="33">
        <v>1200</v>
      </c>
      <c r="S15" s="33">
        <v>1400</v>
      </c>
      <c r="T15" s="33">
        <v>0</v>
      </c>
      <c r="U15" s="2"/>
    </row>
    <row r="16" spans="1:21" ht="38.450000000000003" customHeight="1" x14ac:dyDescent="0.25">
      <c r="A16" s="29" t="s">
        <v>51</v>
      </c>
      <c r="B16" s="30" t="s">
        <v>27</v>
      </c>
      <c r="C16" s="48" t="s">
        <v>28</v>
      </c>
      <c r="D16" s="49"/>
      <c r="E16" s="50" t="s">
        <v>29</v>
      </c>
      <c r="F16" s="51"/>
      <c r="G16" s="51"/>
      <c r="H16" s="51"/>
      <c r="I16" s="51"/>
      <c r="J16" s="51"/>
      <c r="K16" s="51"/>
      <c r="L16" s="32" t="s">
        <v>30</v>
      </c>
      <c r="M16" s="32" t="s">
        <v>18</v>
      </c>
      <c r="N16" s="31" t="s">
        <v>56</v>
      </c>
      <c r="O16" s="33">
        <v>3100</v>
      </c>
      <c r="P16" s="33">
        <v>3128.45</v>
      </c>
      <c r="Q16" s="33">
        <f t="shared" si="0"/>
        <v>3100</v>
      </c>
      <c r="R16" s="33">
        <v>0</v>
      </c>
      <c r="S16" s="33">
        <v>0</v>
      </c>
      <c r="T16" s="33">
        <v>0</v>
      </c>
      <c r="U16" s="2"/>
    </row>
    <row r="17" spans="1:21" ht="126" customHeight="1" x14ac:dyDescent="0.25">
      <c r="A17" s="29" t="s">
        <v>45</v>
      </c>
      <c r="B17" s="30" t="s">
        <v>33</v>
      </c>
      <c r="C17" s="48" t="s">
        <v>34</v>
      </c>
      <c r="D17" s="49"/>
      <c r="E17" s="50" t="s">
        <v>35</v>
      </c>
      <c r="F17" s="51"/>
      <c r="G17" s="51"/>
      <c r="H17" s="51"/>
      <c r="I17" s="51"/>
      <c r="J17" s="51"/>
      <c r="K17" s="51"/>
      <c r="L17" s="32" t="s">
        <v>36</v>
      </c>
      <c r="M17" s="32" t="s">
        <v>37</v>
      </c>
      <c r="N17" s="31" t="s">
        <v>50</v>
      </c>
      <c r="O17" s="33">
        <v>934080</v>
      </c>
      <c r="P17" s="33">
        <v>828621.28</v>
      </c>
      <c r="Q17" s="33">
        <f t="shared" si="0"/>
        <v>934080</v>
      </c>
      <c r="R17" s="33">
        <v>752199</v>
      </c>
      <c r="S17" s="33">
        <v>752199</v>
      </c>
      <c r="T17" s="33">
        <v>0</v>
      </c>
      <c r="U17" s="2"/>
    </row>
    <row r="18" spans="1:21" ht="142.5" customHeight="1" x14ac:dyDescent="0.25">
      <c r="A18" s="29" t="s">
        <v>39</v>
      </c>
      <c r="B18" s="30" t="s">
        <v>40</v>
      </c>
      <c r="C18" s="48" t="s">
        <v>41</v>
      </c>
      <c r="D18" s="49"/>
      <c r="E18" s="50" t="s">
        <v>42</v>
      </c>
      <c r="F18" s="51"/>
      <c r="G18" s="51"/>
      <c r="H18" s="51"/>
      <c r="I18" s="51"/>
      <c r="J18" s="51"/>
      <c r="K18" s="51"/>
      <c r="L18" s="32" t="s">
        <v>43</v>
      </c>
      <c r="M18" s="32" t="s">
        <v>37</v>
      </c>
      <c r="N18" s="31" t="s">
        <v>44</v>
      </c>
      <c r="O18" s="33">
        <v>5870</v>
      </c>
      <c r="P18" s="33">
        <v>5962.76</v>
      </c>
      <c r="Q18" s="33">
        <f t="shared" si="0"/>
        <v>5870</v>
      </c>
      <c r="R18" s="33">
        <v>4815</v>
      </c>
      <c r="S18" s="33">
        <v>4815</v>
      </c>
      <c r="T18" s="33">
        <v>0</v>
      </c>
      <c r="U18" s="2"/>
    </row>
    <row r="19" spans="1:21" ht="129.75" customHeight="1" x14ac:dyDescent="0.25">
      <c r="A19" s="29" t="s">
        <v>32</v>
      </c>
      <c r="B19" s="30" t="s">
        <v>46</v>
      </c>
      <c r="C19" s="48" t="s">
        <v>47</v>
      </c>
      <c r="D19" s="49"/>
      <c r="E19" s="50" t="s">
        <v>48</v>
      </c>
      <c r="F19" s="51"/>
      <c r="G19" s="51"/>
      <c r="H19" s="51"/>
      <c r="I19" s="51"/>
      <c r="J19" s="51"/>
      <c r="K19" s="51"/>
      <c r="L19" s="32" t="s">
        <v>49</v>
      </c>
      <c r="M19" s="32" t="s">
        <v>37</v>
      </c>
      <c r="N19" s="31" t="s">
        <v>38</v>
      </c>
      <c r="O19" s="33">
        <v>1205370</v>
      </c>
      <c r="P19" s="33">
        <v>1114095.1200000001</v>
      </c>
      <c r="Q19" s="33">
        <f t="shared" si="0"/>
        <v>1205370</v>
      </c>
      <c r="R19" s="33">
        <v>1459060</v>
      </c>
      <c r="S19" s="33">
        <v>1459060</v>
      </c>
      <c r="T19" s="33">
        <v>0</v>
      </c>
      <c r="U19" s="2"/>
    </row>
    <row r="20" spans="1:21" ht="130.5" customHeight="1" x14ac:dyDescent="0.25">
      <c r="A20" s="29" t="s">
        <v>57</v>
      </c>
      <c r="B20" s="30" t="s">
        <v>52</v>
      </c>
      <c r="C20" s="48" t="s">
        <v>53</v>
      </c>
      <c r="D20" s="49"/>
      <c r="E20" s="50" t="s">
        <v>54</v>
      </c>
      <c r="F20" s="51"/>
      <c r="G20" s="51"/>
      <c r="H20" s="51"/>
      <c r="I20" s="51"/>
      <c r="J20" s="51"/>
      <c r="K20" s="51"/>
      <c r="L20" s="32" t="s">
        <v>55</v>
      </c>
      <c r="M20" s="32" t="s">
        <v>37</v>
      </c>
      <c r="N20" s="31" t="s">
        <v>63</v>
      </c>
      <c r="O20" s="33">
        <v>-156100</v>
      </c>
      <c r="P20" s="33">
        <v>-152842.07</v>
      </c>
      <c r="Q20" s="33">
        <f t="shared" si="0"/>
        <v>-156100</v>
      </c>
      <c r="R20" s="33">
        <v>-136212</v>
      </c>
      <c r="S20" s="33">
        <v>-136212</v>
      </c>
      <c r="T20" s="33">
        <v>0</v>
      </c>
      <c r="U20" s="2"/>
    </row>
    <row r="21" spans="1:21" ht="80.25" customHeight="1" x14ac:dyDescent="0.25">
      <c r="A21" s="29" t="s">
        <v>64</v>
      </c>
      <c r="B21" s="30" t="s">
        <v>58</v>
      </c>
      <c r="C21" s="48" t="s">
        <v>59</v>
      </c>
      <c r="D21" s="49"/>
      <c r="E21" s="50" t="s">
        <v>60</v>
      </c>
      <c r="F21" s="51"/>
      <c r="G21" s="51"/>
      <c r="H21" s="51"/>
      <c r="I21" s="51"/>
      <c r="J21" s="51"/>
      <c r="K21" s="51"/>
      <c r="L21" s="32" t="s">
        <v>61</v>
      </c>
      <c r="M21" s="32" t="s">
        <v>62</v>
      </c>
      <c r="N21" s="31" t="s">
        <v>69</v>
      </c>
      <c r="O21" s="33">
        <v>46000</v>
      </c>
      <c r="P21" s="33">
        <v>46000</v>
      </c>
      <c r="Q21" s="33">
        <f t="shared" si="0"/>
        <v>46000</v>
      </c>
      <c r="R21" s="33">
        <v>0</v>
      </c>
      <c r="S21" s="33">
        <v>0</v>
      </c>
      <c r="T21" s="33">
        <v>0</v>
      </c>
      <c r="U21" s="2"/>
    </row>
    <row r="22" spans="1:21" ht="81.75" customHeight="1" x14ac:dyDescent="0.25">
      <c r="A22" s="29" t="s">
        <v>70</v>
      </c>
      <c r="B22" s="30" t="s">
        <v>65</v>
      </c>
      <c r="C22" s="48" t="s">
        <v>66</v>
      </c>
      <c r="D22" s="49"/>
      <c r="E22" s="50" t="s">
        <v>67</v>
      </c>
      <c r="F22" s="51"/>
      <c r="G22" s="51"/>
      <c r="H22" s="51"/>
      <c r="I22" s="51"/>
      <c r="J22" s="51"/>
      <c r="K22" s="51"/>
      <c r="L22" s="32" t="s">
        <v>61</v>
      </c>
      <c r="M22" s="32" t="s">
        <v>68</v>
      </c>
      <c r="N22" s="31" t="s">
        <v>76</v>
      </c>
      <c r="O22" s="33">
        <v>25000</v>
      </c>
      <c r="P22" s="33">
        <v>25000</v>
      </c>
      <c r="Q22" s="33">
        <f t="shared" si="0"/>
        <v>25000</v>
      </c>
      <c r="R22" s="33">
        <v>0</v>
      </c>
      <c r="S22" s="33">
        <v>0</v>
      </c>
      <c r="T22" s="33">
        <v>0</v>
      </c>
      <c r="U22" s="2"/>
    </row>
    <row r="23" spans="1:21" ht="80.25" customHeight="1" x14ac:dyDescent="0.25">
      <c r="A23" s="29" t="s">
        <v>77</v>
      </c>
      <c r="B23" s="30" t="s">
        <v>71</v>
      </c>
      <c r="C23" s="48" t="s">
        <v>72</v>
      </c>
      <c r="D23" s="49"/>
      <c r="E23" s="50" t="s">
        <v>73</v>
      </c>
      <c r="F23" s="51"/>
      <c r="G23" s="51"/>
      <c r="H23" s="51"/>
      <c r="I23" s="51"/>
      <c r="J23" s="51"/>
      <c r="K23" s="51"/>
      <c r="L23" s="32" t="s">
        <v>74</v>
      </c>
      <c r="M23" s="32" t="s">
        <v>75</v>
      </c>
      <c r="N23" s="31" t="s">
        <v>82</v>
      </c>
      <c r="O23" s="33">
        <v>11346000</v>
      </c>
      <c r="P23" s="33">
        <v>10539331.67</v>
      </c>
      <c r="Q23" s="33">
        <f t="shared" si="0"/>
        <v>11346000</v>
      </c>
      <c r="R23" s="33">
        <v>12424500</v>
      </c>
      <c r="S23" s="33">
        <v>12909100</v>
      </c>
      <c r="T23" s="33">
        <v>0</v>
      </c>
      <c r="U23" s="2"/>
    </row>
    <row r="24" spans="1:21" ht="120.75" customHeight="1" x14ac:dyDescent="0.25">
      <c r="A24" s="29" t="s">
        <v>89</v>
      </c>
      <c r="B24" s="30" t="s">
        <v>78</v>
      </c>
      <c r="C24" s="48" t="s">
        <v>79</v>
      </c>
      <c r="D24" s="49"/>
      <c r="E24" s="50" t="s">
        <v>80</v>
      </c>
      <c r="F24" s="51"/>
      <c r="G24" s="51"/>
      <c r="H24" s="51"/>
      <c r="I24" s="51"/>
      <c r="J24" s="51"/>
      <c r="K24" s="51"/>
      <c r="L24" s="32" t="s">
        <v>81</v>
      </c>
      <c r="M24" s="32" t="s">
        <v>75</v>
      </c>
      <c r="N24" s="31" t="s">
        <v>94</v>
      </c>
      <c r="O24" s="33">
        <v>124500</v>
      </c>
      <c r="P24" s="33">
        <v>124499.09</v>
      </c>
      <c r="Q24" s="33">
        <f t="shared" si="0"/>
        <v>124500</v>
      </c>
      <c r="R24" s="33">
        <v>0</v>
      </c>
      <c r="S24" s="33">
        <v>0</v>
      </c>
      <c r="T24" s="33">
        <v>0</v>
      </c>
      <c r="U24" s="2"/>
    </row>
    <row r="25" spans="1:21" ht="51.75" customHeight="1" x14ac:dyDescent="0.25">
      <c r="A25" s="29" t="s">
        <v>95</v>
      </c>
      <c r="B25" s="30" t="s">
        <v>84</v>
      </c>
      <c r="C25" s="48" t="s">
        <v>85</v>
      </c>
      <c r="D25" s="49"/>
      <c r="E25" s="50" t="s">
        <v>86</v>
      </c>
      <c r="F25" s="51"/>
      <c r="G25" s="51"/>
      <c r="H25" s="51"/>
      <c r="I25" s="51"/>
      <c r="J25" s="51"/>
      <c r="K25" s="51"/>
      <c r="L25" s="32" t="s">
        <v>87</v>
      </c>
      <c r="M25" s="32" t="s">
        <v>75</v>
      </c>
      <c r="N25" s="31" t="s">
        <v>100</v>
      </c>
      <c r="O25" s="33">
        <v>22900</v>
      </c>
      <c r="P25" s="33">
        <v>26655.54</v>
      </c>
      <c r="Q25" s="33">
        <f t="shared" si="0"/>
        <v>22900</v>
      </c>
      <c r="R25" s="33">
        <v>0</v>
      </c>
      <c r="S25" s="33">
        <v>0</v>
      </c>
      <c r="T25" s="33">
        <v>0</v>
      </c>
      <c r="U25" s="2"/>
    </row>
    <row r="26" spans="1:21" ht="102.75" customHeight="1" x14ac:dyDescent="0.25">
      <c r="A26" s="29" t="s">
        <v>107</v>
      </c>
      <c r="B26" s="30" t="s">
        <v>90</v>
      </c>
      <c r="C26" s="48" t="s">
        <v>91</v>
      </c>
      <c r="D26" s="49"/>
      <c r="E26" s="50" t="s">
        <v>92</v>
      </c>
      <c r="F26" s="51"/>
      <c r="G26" s="51"/>
      <c r="H26" s="51"/>
      <c r="I26" s="51"/>
      <c r="J26" s="51"/>
      <c r="K26" s="51"/>
      <c r="L26" s="32" t="s">
        <v>93</v>
      </c>
      <c r="M26" s="32" t="s">
        <v>75</v>
      </c>
      <c r="N26" s="31" t="s">
        <v>112</v>
      </c>
      <c r="O26" s="33">
        <v>6600</v>
      </c>
      <c r="P26" s="33">
        <v>7878.3</v>
      </c>
      <c r="Q26" s="33">
        <f t="shared" si="0"/>
        <v>6600</v>
      </c>
      <c r="R26" s="33">
        <v>0</v>
      </c>
      <c r="S26" s="33">
        <v>0</v>
      </c>
      <c r="T26" s="33">
        <v>0</v>
      </c>
      <c r="U26" s="2"/>
    </row>
    <row r="27" spans="1:21" ht="25.7" customHeight="1" x14ac:dyDescent="0.25">
      <c r="A27" s="29" t="s">
        <v>113</v>
      </c>
      <c r="B27" s="30" t="s">
        <v>96</v>
      </c>
      <c r="C27" s="48" t="s">
        <v>97</v>
      </c>
      <c r="D27" s="49"/>
      <c r="E27" s="50" t="s">
        <v>98</v>
      </c>
      <c r="F27" s="51"/>
      <c r="G27" s="51"/>
      <c r="H27" s="51"/>
      <c r="I27" s="51"/>
      <c r="J27" s="51"/>
      <c r="K27" s="51"/>
      <c r="L27" s="32" t="s">
        <v>99</v>
      </c>
      <c r="M27" s="32" t="s">
        <v>75</v>
      </c>
      <c r="N27" s="31" t="s">
        <v>118</v>
      </c>
      <c r="O27" s="33">
        <v>1200000</v>
      </c>
      <c r="P27" s="33">
        <v>1211490.24</v>
      </c>
      <c r="Q27" s="33">
        <f t="shared" si="0"/>
        <v>1200000</v>
      </c>
      <c r="R27" s="33">
        <v>379400</v>
      </c>
      <c r="S27" s="33">
        <v>0</v>
      </c>
      <c r="T27" s="33">
        <v>0</v>
      </c>
      <c r="U27" s="2"/>
    </row>
    <row r="28" spans="1:21" ht="51.2" customHeight="1" x14ac:dyDescent="0.25">
      <c r="A28" s="29" t="s">
        <v>119</v>
      </c>
      <c r="B28" s="30" t="s">
        <v>102</v>
      </c>
      <c r="C28" s="48" t="s">
        <v>103</v>
      </c>
      <c r="D28" s="49"/>
      <c r="E28" s="50" t="s">
        <v>104</v>
      </c>
      <c r="F28" s="51"/>
      <c r="G28" s="51"/>
      <c r="H28" s="51"/>
      <c r="I28" s="51"/>
      <c r="J28" s="51"/>
      <c r="K28" s="51"/>
      <c r="L28" s="32" t="s">
        <v>105</v>
      </c>
      <c r="M28" s="32" t="s">
        <v>75</v>
      </c>
      <c r="N28" s="31" t="s">
        <v>124</v>
      </c>
      <c r="O28" s="33">
        <v>0</v>
      </c>
      <c r="P28" s="33">
        <v>60.58</v>
      </c>
      <c r="Q28" s="33">
        <f t="shared" si="0"/>
        <v>0</v>
      </c>
      <c r="R28" s="33">
        <v>0</v>
      </c>
      <c r="S28" s="33">
        <v>0</v>
      </c>
      <c r="T28" s="33">
        <v>0</v>
      </c>
      <c r="U28" s="2"/>
    </row>
    <row r="29" spans="1:21" ht="25.7" customHeight="1" x14ac:dyDescent="0.25">
      <c r="A29" s="29" t="s">
        <v>125</v>
      </c>
      <c r="B29" s="30" t="s">
        <v>108</v>
      </c>
      <c r="C29" s="48" t="s">
        <v>109</v>
      </c>
      <c r="D29" s="49"/>
      <c r="E29" s="50" t="s">
        <v>110</v>
      </c>
      <c r="F29" s="51"/>
      <c r="G29" s="51"/>
      <c r="H29" s="51"/>
      <c r="I29" s="51"/>
      <c r="J29" s="51"/>
      <c r="K29" s="51"/>
      <c r="L29" s="32" t="s">
        <v>111</v>
      </c>
      <c r="M29" s="32" t="s">
        <v>75</v>
      </c>
      <c r="N29" s="31" t="s">
        <v>130</v>
      </c>
      <c r="O29" s="33">
        <v>4250</v>
      </c>
      <c r="P29" s="33">
        <v>4261.8599999999997</v>
      </c>
      <c r="Q29" s="33">
        <f t="shared" si="0"/>
        <v>4250</v>
      </c>
      <c r="R29" s="33">
        <v>114650</v>
      </c>
      <c r="S29" s="33">
        <v>122350</v>
      </c>
      <c r="T29" s="33">
        <v>0</v>
      </c>
      <c r="U29" s="2"/>
    </row>
    <row r="30" spans="1:21" ht="51.2" customHeight="1" x14ac:dyDescent="0.25">
      <c r="A30" s="29" t="s">
        <v>131</v>
      </c>
      <c r="B30" s="30" t="s">
        <v>114</v>
      </c>
      <c r="C30" s="48" t="s">
        <v>115</v>
      </c>
      <c r="D30" s="49"/>
      <c r="E30" s="50" t="s">
        <v>116</v>
      </c>
      <c r="F30" s="51"/>
      <c r="G30" s="51"/>
      <c r="H30" s="51"/>
      <c r="I30" s="51"/>
      <c r="J30" s="51"/>
      <c r="K30" s="51"/>
      <c r="L30" s="32" t="s">
        <v>117</v>
      </c>
      <c r="M30" s="32" t="s">
        <v>75</v>
      </c>
      <c r="N30" s="31" t="s">
        <v>137</v>
      </c>
      <c r="O30" s="33">
        <v>450000</v>
      </c>
      <c r="P30" s="33">
        <v>441026.7</v>
      </c>
      <c r="Q30" s="33">
        <f t="shared" si="0"/>
        <v>450000</v>
      </c>
      <c r="R30" s="33">
        <v>1544600</v>
      </c>
      <c r="S30" s="33">
        <v>1606300</v>
      </c>
      <c r="T30" s="33">
        <v>0</v>
      </c>
      <c r="U30" s="2"/>
    </row>
    <row r="31" spans="1:21" ht="51" customHeight="1" x14ac:dyDescent="0.25">
      <c r="A31" s="29" t="s">
        <v>138</v>
      </c>
      <c r="B31" s="30" t="s">
        <v>120</v>
      </c>
      <c r="C31" s="48" t="s">
        <v>121</v>
      </c>
      <c r="D31" s="49"/>
      <c r="E31" s="50" t="s">
        <v>122</v>
      </c>
      <c r="F31" s="51"/>
      <c r="G31" s="51"/>
      <c r="H31" s="51"/>
      <c r="I31" s="51"/>
      <c r="J31" s="51"/>
      <c r="K31" s="51"/>
      <c r="L31" s="32" t="s">
        <v>123</v>
      </c>
      <c r="M31" s="32" t="s">
        <v>75</v>
      </c>
      <c r="N31" s="31" t="s">
        <v>144</v>
      </c>
      <c r="O31" s="33">
        <v>305000</v>
      </c>
      <c r="P31" s="33">
        <v>318088.25</v>
      </c>
      <c r="Q31" s="33">
        <f t="shared" si="0"/>
        <v>305000</v>
      </c>
      <c r="R31" s="33">
        <v>181000</v>
      </c>
      <c r="S31" s="33">
        <v>188000</v>
      </c>
      <c r="T31" s="33">
        <v>0</v>
      </c>
      <c r="U31" s="2"/>
    </row>
    <row r="32" spans="1:21" ht="89.25" customHeight="1" x14ac:dyDescent="0.25">
      <c r="A32" s="29" t="s">
        <v>145</v>
      </c>
      <c r="B32" s="30" t="s">
        <v>126</v>
      </c>
      <c r="C32" s="48" t="s">
        <v>127</v>
      </c>
      <c r="D32" s="49"/>
      <c r="E32" s="50" t="s">
        <v>128</v>
      </c>
      <c r="F32" s="51"/>
      <c r="G32" s="51"/>
      <c r="H32" s="51"/>
      <c r="I32" s="51"/>
      <c r="J32" s="51"/>
      <c r="K32" s="51"/>
      <c r="L32" s="32" t="s">
        <v>129</v>
      </c>
      <c r="M32" s="32" t="s">
        <v>75</v>
      </c>
      <c r="N32" s="31" t="s">
        <v>150</v>
      </c>
      <c r="O32" s="33">
        <v>4345</v>
      </c>
      <c r="P32" s="33">
        <v>4348.5</v>
      </c>
      <c r="Q32" s="33">
        <f t="shared" si="0"/>
        <v>4345</v>
      </c>
      <c r="R32" s="33">
        <v>0</v>
      </c>
      <c r="S32" s="33">
        <v>0</v>
      </c>
      <c r="T32" s="33">
        <v>0</v>
      </c>
      <c r="U32" s="2"/>
    </row>
    <row r="33" spans="1:21" ht="77.25" customHeight="1" x14ac:dyDescent="0.25">
      <c r="A33" s="29" t="s">
        <v>175</v>
      </c>
      <c r="B33" s="30" t="s">
        <v>132</v>
      </c>
      <c r="C33" s="48" t="s">
        <v>133</v>
      </c>
      <c r="D33" s="49"/>
      <c r="E33" s="50" t="s">
        <v>134</v>
      </c>
      <c r="F33" s="51"/>
      <c r="G33" s="51"/>
      <c r="H33" s="51"/>
      <c r="I33" s="51"/>
      <c r="J33" s="51"/>
      <c r="K33" s="51"/>
      <c r="L33" s="32" t="s">
        <v>135</v>
      </c>
      <c r="M33" s="32" t="s">
        <v>136</v>
      </c>
      <c r="N33" s="31" t="s">
        <v>181</v>
      </c>
      <c r="O33" s="33">
        <v>2000</v>
      </c>
      <c r="P33" s="33">
        <v>2000</v>
      </c>
      <c r="Q33" s="33">
        <f t="shared" si="0"/>
        <v>2000</v>
      </c>
      <c r="R33" s="33">
        <v>0</v>
      </c>
      <c r="S33" s="33">
        <v>0</v>
      </c>
      <c r="T33" s="33">
        <v>0</v>
      </c>
      <c r="U33" s="2"/>
    </row>
    <row r="34" spans="1:21" ht="94.5" customHeight="1" x14ac:dyDescent="0.25">
      <c r="A34" s="29" t="s">
        <v>182</v>
      </c>
      <c r="B34" s="30" t="s">
        <v>139</v>
      </c>
      <c r="C34" s="48" t="s">
        <v>140</v>
      </c>
      <c r="D34" s="49"/>
      <c r="E34" s="50" t="s">
        <v>141</v>
      </c>
      <c r="F34" s="51"/>
      <c r="G34" s="51"/>
      <c r="H34" s="51"/>
      <c r="I34" s="51"/>
      <c r="J34" s="51"/>
      <c r="K34" s="51"/>
      <c r="L34" s="32" t="s">
        <v>142</v>
      </c>
      <c r="M34" s="32" t="s">
        <v>143</v>
      </c>
      <c r="N34" s="31" t="s">
        <v>187</v>
      </c>
      <c r="O34" s="33">
        <v>500</v>
      </c>
      <c r="P34" s="33">
        <v>500</v>
      </c>
      <c r="Q34" s="33">
        <f t="shared" si="0"/>
        <v>500</v>
      </c>
      <c r="R34" s="33">
        <v>10000</v>
      </c>
      <c r="S34" s="33">
        <v>10000</v>
      </c>
      <c r="T34" s="33">
        <v>0</v>
      </c>
      <c r="U34" s="2"/>
    </row>
    <row r="35" spans="1:21" ht="105" customHeight="1" x14ac:dyDescent="0.25">
      <c r="A35" s="29" t="s">
        <v>188</v>
      </c>
      <c r="B35" s="30" t="s">
        <v>146</v>
      </c>
      <c r="C35" s="48" t="s">
        <v>147</v>
      </c>
      <c r="D35" s="49"/>
      <c r="E35" s="50" t="s">
        <v>148</v>
      </c>
      <c r="F35" s="51"/>
      <c r="G35" s="51"/>
      <c r="H35" s="51"/>
      <c r="I35" s="51"/>
      <c r="J35" s="51"/>
      <c r="K35" s="51"/>
      <c r="L35" s="32" t="s">
        <v>149</v>
      </c>
      <c r="M35" s="32" t="s">
        <v>143</v>
      </c>
      <c r="N35" s="31" t="s">
        <v>192</v>
      </c>
      <c r="O35" s="33">
        <v>250</v>
      </c>
      <c r="P35" s="33">
        <v>250</v>
      </c>
      <c r="Q35" s="33">
        <f t="shared" si="0"/>
        <v>250</v>
      </c>
      <c r="R35" s="33">
        <v>10000</v>
      </c>
      <c r="S35" s="33">
        <v>10000</v>
      </c>
      <c r="T35" s="33">
        <v>0</v>
      </c>
      <c r="U35" s="2"/>
    </row>
    <row r="36" spans="1:21" ht="92.25" customHeight="1" x14ac:dyDescent="0.25">
      <c r="A36" s="29" t="s">
        <v>193</v>
      </c>
      <c r="B36" s="30" t="s">
        <v>152</v>
      </c>
      <c r="C36" s="48" t="s">
        <v>153</v>
      </c>
      <c r="D36" s="49"/>
      <c r="E36" s="50" t="s">
        <v>154</v>
      </c>
      <c r="F36" s="51"/>
      <c r="G36" s="51"/>
      <c r="H36" s="51"/>
      <c r="I36" s="51"/>
      <c r="J36" s="51"/>
      <c r="K36" s="51"/>
      <c r="L36" s="32" t="s">
        <v>155</v>
      </c>
      <c r="M36" s="32" t="s">
        <v>156</v>
      </c>
      <c r="N36" s="31" t="s">
        <v>197</v>
      </c>
      <c r="O36" s="33">
        <v>850</v>
      </c>
      <c r="P36" s="33">
        <v>850</v>
      </c>
      <c r="Q36" s="33">
        <f t="shared" si="0"/>
        <v>850</v>
      </c>
      <c r="R36" s="33">
        <v>0</v>
      </c>
      <c r="S36" s="33">
        <v>0</v>
      </c>
      <c r="T36" s="33">
        <v>0</v>
      </c>
      <c r="U36" s="2"/>
    </row>
    <row r="37" spans="1:21" ht="120" customHeight="1" x14ac:dyDescent="0.25">
      <c r="A37" s="29" t="s">
        <v>198</v>
      </c>
      <c r="B37" s="30" t="s">
        <v>159</v>
      </c>
      <c r="C37" s="48" t="s">
        <v>160</v>
      </c>
      <c r="D37" s="49"/>
      <c r="E37" s="50" t="s">
        <v>161</v>
      </c>
      <c r="F37" s="51"/>
      <c r="G37" s="51"/>
      <c r="H37" s="51"/>
      <c r="I37" s="51"/>
      <c r="J37" s="51"/>
      <c r="K37" s="51"/>
      <c r="L37" s="32" t="s">
        <v>162</v>
      </c>
      <c r="M37" s="32" t="s">
        <v>156</v>
      </c>
      <c r="N37" s="31" t="s">
        <v>203</v>
      </c>
      <c r="O37" s="33">
        <v>2500</v>
      </c>
      <c r="P37" s="33">
        <v>2500</v>
      </c>
      <c r="Q37" s="33">
        <f t="shared" si="0"/>
        <v>2500</v>
      </c>
      <c r="R37" s="33">
        <v>0</v>
      </c>
      <c r="S37" s="33">
        <v>0</v>
      </c>
      <c r="T37" s="33">
        <v>0</v>
      </c>
      <c r="U37" s="2"/>
    </row>
    <row r="38" spans="1:21" ht="105" customHeight="1" x14ac:dyDescent="0.25">
      <c r="A38" s="29" t="s">
        <v>210</v>
      </c>
      <c r="B38" s="30" t="s">
        <v>165</v>
      </c>
      <c r="C38" s="48" t="s">
        <v>166</v>
      </c>
      <c r="D38" s="49"/>
      <c r="E38" s="50" t="s">
        <v>167</v>
      </c>
      <c r="F38" s="51"/>
      <c r="G38" s="51"/>
      <c r="H38" s="51"/>
      <c r="I38" s="51"/>
      <c r="J38" s="51"/>
      <c r="K38" s="51"/>
      <c r="L38" s="32" t="s">
        <v>149</v>
      </c>
      <c r="M38" s="32" t="s">
        <v>156</v>
      </c>
      <c r="N38" s="31" t="s">
        <v>215</v>
      </c>
      <c r="O38" s="33">
        <v>2250</v>
      </c>
      <c r="P38" s="33">
        <v>2250</v>
      </c>
      <c r="Q38" s="33">
        <f t="shared" si="0"/>
        <v>2250</v>
      </c>
      <c r="R38" s="33">
        <v>0</v>
      </c>
      <c r="S38" s="33">
        <v>0</v>
      </c>
      <c r="T38" s="33">
        <v>0</v>
      </c>
      <c r="U38" s="2"/>
    </row>
    <row r="39" spans="1:21" ht="78.75" customHeight="1" x14ac:dyDescent="0.25">
      <c r="A39" s="29" t="s">
        <v>216</v>
      </c>
      <c r="B39" s="30" t="s">
        <v>170</v>
      </c>
      <c r="C39" s="48" t="s">
        <v>171</v>
      </c>
      <c r="D39" s="49"/>
      <c r="E39" s="50" t="s">
        <v>172</v>
      </c>
      <c r="F39" s="51"/>
      <c r="G39" s="51"/>
      <c r="H39" s="51"/>
      <c r="I39" s="51"/>
      <c r="J39" s="51"/>
      <c r="K39" s="51"/>
      <c r="L39" s="32" t="s">
        <v>135</v>
      </c>
      <c r="M39" s="32" t="s">
        <v>173</v>
      </c>
      <c r="N39" s="31" t="s">
        <v>221</v>
      </c>
      <c r="O39" s="33">
        <v>1000</v>
      </c>
      <c r="P39" s="33">
        <v>1000</v>
      </c>
      <c r="Q39" s="33">
        <f t="shared" si="0"/>
        <v>1000</v>
      </c>
      <c r="R39" s="33">
        <v>0</v>
      </c>
      <c r="S39" s="33">
        <v>0</v>
      </c>
      <c r="T39" s="33">
        <v>0</v>
      </c>
      <c r="U39" s="2"/>
    </row>
    <row r="40" spans="1:21" ht="114.95" customHeight="1" x14ac:dyDescent="0.25">
      <c r="A40" s="29" t="s">
        <v>222</v>
      </c>
      <c r="B40" s="30" t="s">
        <v>176</v>
      </c>
      <c r="C40" s="48" t="s">
        <v>177</v>
      </c>
      <c r="D40" s="49"/>
      <c r="E40" s="50" t="s">
        <v>178</v>
      </c>
      <c r="F40" s="51"/>
      <c r="G40" s="51"/>
      <c r="H40" s="51"/>
      <c r="I40" s="51"/>
      <c r="J40" s="51"/>
      <c r="K40" s="51"/>
      <c r="L40" s="32" t="s">
        <v>179</v>
      </c>
      <c r="M40" s="32" t="s">
        <v>180</v>
      </c>
      <c r="N40" s="31" t="s">
        <v>227</v>
      </c>
      <c r="O40" s="33">
        <v>144252</v>
      </c>
      <c r="P40" s="33">
        <v>144621.85</v>
      </c>
      <c r="Q40" s="33">
        <f t="shared" si="0"/>
        <v>144252</v>
      </c>
      <c r="R40" s="33">
        <v>0</v>
      </c>
      <c r="S40" s="33">
        <v>0</v>
      </c>
      <c r="T40" s="33">
        <v>0</v>
      </c>
      <c r="U40" s="2"/>
    </row>
    <row r="41" spans="1:21" ht="90" customHeight="1" x14ac:dyDescent="0.25">
      <c r="A41" s="29" t="s">
        <v>228</v>
      </c>
      <c r="B41" s="30" t="s">
        <v>183</v>
      </c>
      <c r="C41" s="48" t="s">
        <v>184</v>
      </c>
      <c r="D41" s="49"/>
      <c r="E41" s="50" t="s">
        <v>185</v>
      </c>
      <c r="F41" s="51"/>
      <c r="G41" s="51"/>
      <c r="H41" s="51"/>
      <c r="I41" s="51"/>
      <c r="J41" s="51"/>
      <c r="K41" s="51"/>
      <c r="L41" s="32" t="s">
        <v>142</v>
      </c>
      <c r="M41" s="32" t="s">
        <v>186</v>
      </c>
      <c r="N41" s="31" t="s">
        <v>232</v>
      </c>
      <c r="O41" s="33">
        <v>1005</v>
      </c>
      <c r="P41" s="33">
        <v>1005</v>
      </c>
      <c r="Q41" s="33">
        <f t="shared" si="0"/>
        <v>1005</v>
      </c>
      <c r="R41" s="33">
        <v>3500</v>
      </c>
      <c r="S41" s="33">
        <v>3500</v>
      </c>
      <c r="T41" s="33">
        <v>0</v>
      </c>
      <c r="U41" s="2"/>
    </row>
    <row r="42" spans="1:21" ht="117" customHeight="1" x14ac:dyDescent="0.25">
      <c r="A42" s="29" t="s">
        <v>233</v>
      </c>
      <c r="B42" s="30" t="s">
        <v>189</v>
      </c>
      <c r="C42" s="48" t="s">
        <v>190</v>
      </c>
      <c r="D42" s="49"/>
      <c r="E42" s="50" t="s">
        <v>191</v>
      </c>
      <c r="F42" s="51"/>
      <c r="G42" s="51"/>
      <c r="H42" s="51"/>
      <c r="I42" s="51"/>
      <c r="J42" s="51"/>
      <c r="K42" s="51"/>
      <c r="L42" s="32" t="s">
        <v>162</v>
      </c>
      <c r="M42" s="32" t="s">
        <v>186</v>
      </c>
      <c r="N42" s="31" t="s">
        <v>239</v>
      </c>
      <c r="O42" s="33">
        <v>7500</v>
      </c>
      <c r="P42" s="33">
        <v>7500</v>
      </c>
      <c r="Q42" s="33">
        <f t="shared" si="0"/>
        <v>7500</v>
      </c>
      <c r="R42" s="33">
        <v>15800</v>
      </c>
      <c r="S42" s="33">
        <v>15800</v>
      </c>
      <c r="T42" s="33">
        <v>0</v>
      </c>
      <c r="U42" s="2"/>
    </row>
    <row r="43" spans="1:21" ht="106.5" customHeight="1" x14ac:dyDescent="0.25">
      <c r="A43" s="29" t="s">
        <v>247</v>
      </c>
      <c r="B43" s="30" t="s">
        <v>194</v>
      </c>
      <c r="C43" s="48" t="s">
        <v>22</v>
      </c>
      <c r="D43" s="49"/>
      <c r="E43" s="50" t="s">
        <v>195</v>
      </c>
      <c r="F43" s="51"/>
      <c r="G43" s="51"/>
      <c r="H43" s="51"/>
      <c r="I43" s="51"/>
      <c r="J43" s="51"/>
      <c r="K43" s="51"/>
      <c r="L43" s="32" t="s">
        <v>196</v>
      </c>
      <c r="M43" s="32" t="s">
        <v>186</v>
      </c>
      <c r="N43" s="31" t="s">
        <v>252</v>
      </c>
      <c r="O43" s="33">
        <v>0</v>
      </c>
      <c r="P43" s="33">
        <v>0</v>
      </c>
      <c r="Q43" s="33">
        <f t="shared" si="0"/>
        <v>0</v>
      </c>
      <c r="R43" s="33">
        <v>8100</v>
      </c>
      <c r="S43" s="33">
        <v>8100</v>
      </c>
      <c r="T43" s="33">
        <v>0</v>
      </c>
      <c r="U43" s="2"/>
    </row>
    <row r="44" spans="1:21" ht="94.5" customHeight="1" x14ac:dyDescent="0.25">
      <c r="A44" s="29" t="s">
        <v>253</v>
      </c>
      <c r="B44" s="30" t="s">
        <v>199</v>
      </c>
      <c r="C44" s="48" t="s">
        <v>200</v>
      </c>
      <c r="D44" s="49"/>
      <c r="E44" s="50" t="s">
        <v>201</v>
      </c>
      <c r="F44" s="51"/>
      <c r="G44" s="51"/>
      <c r="H44" s="51"/>
      <c r="I44" s="51"/>
      <c r="J44" s="51"/>
      <c r="K44" s="51"/>
      <c r="L44" s="32" t="s">
        <v>202</v>
      </c>
      <c r="M44" s="32" t="s">
        <v>186</v>
      </c>
      <c r="N44" s="31" t="s">
        <v>258</v>
      </c>
      <c r="O44" s="33">
        <v>0</v>
      </c>
      <c r="P44" s="33">
        <v>0</v>
      </c>
      <c r="Q44" s="33">
        <f t="shared" si="0"/>
        <v>0</v>
      </c>
      <c r="R44" s="33">
        <v>3500</v>
      </c>
      <c r="S44" s="33">
        <v>3500</v>
      </c>
      <c r="T44" s="33">
        <v>0</v>
      </c>
      <c r="U44" s="2"/>
    </row>
    <row r="45" spans="1:21" ht="143.25" customHeight="1" x14ac:dyDescent="0.25">
      <c r="A45" s="29" t="s">
        <v>259</v>
      </c>
      <c r="B45" s="30" t="s">
        <v>205</v>
      </c>
      <c r="C45" s="48" t="s">
        <v>206</v>
      </c>
      <c r="D45" s="49"/>
      <c r="E45" s="50" t="s">
        <v>207</v>
      </c>
      <c r="F45" s="51"/>
      <c r="G45" s="51"/>
      <c r="H45" s="51"/>
      <c r="I45" s="51"/>
      <c r="J45" s="51"/>
      <c r="K45" s="51"/>
      <c r="L45" s="32" t="s">
        <v>208</v>
      </c>
      <c r="M45" s="32" t="s">
        <v>186</v>
      </c>
      <c r="N45" s="31" t="s">
        <v>264</v>
      </c>
      <c r="O45" s="33">
        <v>22500</v>
      </c>
      <c r="P45" s="33">
        <v>22500</v>
      </c>
      <c r="Q45" s="33">
        <f t="shared" si="0"/>
        <v>22500</v>
      </c>
      <c r="R45" s="33">
        <v>0</v>
      </c>
      <c r="S45" s="33">
        <v>0</v>
      </c>
      <c r="T45" s="33">
        <v>0</v>
      </c>
      <c r="U45" s="2"/>
    </row>
    <row r="46" spans="1:21" ht="130.5" customHeight="1" x14ac:dyDescent="0.25">
      <c r="A46" s="29" t="s">
        <v>265</v>
      </c>
      <c r="B46" s="30" t="s">
        <v>211</v>
      </c>
      <c r="C46" s="48" t="s">
        <v>212</v>
      </c>
      <c r="D46" s="49"/>
      <c r="E46" s="50" t="s">
        <v>213</v>
      </c>
      <c r="F46" s="51"/>
      <c r="G46" s="51"/>
      <c r="H46" s="51"/>
      <c r="I46" s="51"/>
      <c r="J46" s="51"/>
      <c r="K46" s="51"/>
      <c r="L46" s="32" t="s">
        <v>214</v>
      </c>
      <c r="M46" s="32" t="s">
        <v>186</v>
      </c>
      <c r="N46" s="31" t="s">
        <v>270</v>
      </c>
      <c r="O46" s="33">
        <v>3250</v>
      </c>
      <c r="P46" s="33">
        <v>3250</v>
      </c>
      <c r="Q46" s="33">
        <f t="shared" si="0"/>
        <v>3250</v>
      </c>
      <c r="R46" s="33">
        <v>7600</v>
      </c>
      <c r="S46" s="33">
        <v>7600</v>
      </c>
      <c r="T46" s="33">
        <v>0</v>
      </c>
      <c r="U46" s="2"/>
    </row>
    <row r="47" spans="1:21" ht="106.5" customHeight="1" x14ac:dyDescent="0.25">
      <c r="A47" s="29" t="s">
        <v>271</v>
      </c>
      <c r="B47" s="30" t="s">
        <v>217</v>
      </c>
      <c r="C47" s="48" t="s">
        <v>218</v>
      </c>
      <c r="D47" s="49"/>
      <c r="E47" s="50" t="s">
        <v>219</v>
      </c>
      <c r="F47" s="51"/>
      <c r="G47" s="51"/>
      <c r="H47" s="51"/>
      <c r="I47" s="51"/>
      <c r="J47" s="51"/>
      <c r="K47" s="51"/>
      <c r="L47" s="32" t="s">
        <v>220</v>
      </c>
      <c r="M47" s="32" t="s">
        <v>186</v>
      </c>
      <c r="N47" s="31" t="s">
        <v>276</v>
      </c>
      <c r="O47" s="33">
        <v>2250</v>
      </c>
      <c r="P47" s="33">
        <v>2250</v>
      </c>
      <c r="Q47" s="33">
        <f t="shared" si="0"/>
        <v>2250</v>
      </c>
      <c r="R47" s="33">
        <v>1400</v>
      </c>
      <c r="S47" s="33">
        <v>1400</v>
      </c>
      <c r="T47" s="33">
        <v>0</v>
      </c>
      <c r="U47" s="2"/>
    </row>
    <row r="48" spans="1:21" ht="91.5" customHeight="1" x14ac:dyDescent="0.25">
      <c r="A48" s="29" t="s">
        <v>277</v>
      </c>
      <c r="B48" s="30" t="s">
        <v>223</v>
      </c>
      <c r="C48" s="48" t="s">
        <v>224</v>
      </c>
      <c r="D48" s="49"/>
      <c r="E48" s="50" t="s">
        <v>225</v>
      </c>
      <c r="F48" s="51"/>
      <c r="G48" s="51"/>
      <c r="H48" s="51"/>
      <c r="I48" s="51"/>
      <c r="J48" s="51"/>
      <c r="K48" s="51"/>
      <c r="L48" s="32" t="s">
        <v>226</v>
      </c>
      <c r="M48" s="32" t="s">
        <v>186</v>
      </c>
      <c r="N48" s="31" t="s">
        <v>282</v>
      </c>
      <c r="O48" s="33">
        <v>0</v>
      </c>
      <c r="P48" s="33">
        <v>0</v>
      </c>
      <c r="Q48" s="33">
        <f t="shared" si="0"/>
        <v>0</v>
      </c>
      <c r="R48" s="33">
        <v>31500</v>
      </c>
      <c r="S48" s="33">
        <v>31500</v>
      </c>
      <c r="T48" s="33">
        <v>0</v>
      </c>
      <c r="U48" s="2"/>
    </row>
    <row r="49" spans="1:21" ht="104.25" customHeight="1" x14ac:dyDescent="0.25">
      <c r="A49" s="29" t="s">
        <v>283</v>
      </c>
      <c r="B49" s="30" t="s">
        <v>229</v>
      </c>
      <c r="C49" s="48" t="s">
        <v>230</v>
      </c>
      <c r="D49" s="49"/>
      <c r="E49" s="50" t="s">
        <v>231</v>
      </c>
      <c r="F49" s="51"/>
      <c r="G49" s="51"/>
      <c r="H49" s="51"/>
      <c r="I49" s="51"/>
      <c r="J49" s="51"/>
      <c r="K49" s="51"/>
      <c r="L49" s="32" t="s">
        <v>149</v>
      </c>
      <c r="M49" s="32" t="s">
        <v>186</v>
      </c>
      <c r="N49" s="31" t="s">
        <v>288</v>
      </c>
      <c r="O49" s="33">
        <v>24100</v>
      </c>
      <c r="P49" s="33">
        <v>23850</v>
      </c>
      <c r="Q49" s="33">
        <f t="shared" si="0"/>
        <v>24100</v>
      </c>
      <c r="R49" s="33">
        <v>27800</v>
      </c>
      <c r="S49" s="33">
        <v>27800</v>
      </c>
      <c r="T49" s="33">
        <v>0</v>
      </c>
      <c r="U49" s="2"/>
    </row>
    <row r="50" spans="1:21" ht="50.25" customHeight="1" x14ac:dyDescent="0.25">
      <c r="A50" s="29" t="s">
        <v>298</v>
      </c>
      <c r="B50" s="30" t="s">
        <v>241</v>
      </c>
      <c r="C50" s="48" t="s">
        <v>242</v>
      </c>
      <c r="D50" s="49"/>
      <c r="E50" s="50" t="s">
        <v>243</v>
      </c>
      <c r="F50" s="51"/>
      <c r="G50" s="51"/>
      <c r="H50" s="51"/>
      <c r="I50" s="51"/>
      <c r="J50" s="51"/>
      <c r="K50" s="51"/>
      <c r="L50" s="32" t="s">
        <v>244</v>
      </c>
      <c r="M50" s="32" t="s">
        <v>245</v>
      </c>
      <c r="N50" s="31" t="s">
        <v>303</v>
      </c>
      <c r="O50" s="33">
        <v>10000</v>
      </c>
      <c r="P50" s="33">
        <v>10000</v>
      </c>
      <c r="Q50" s="33">
        <f t="shared" si="0"/>
        <v>10000</v>
      </c>
      <c r="R50" s="33">
        <v>0</v>
      </c>
      <c r="S50" s="33">
        <v>0</v>
      </c>
      <c r="T50" s="33">
        <v>0</v>
      </c>
      <c r="U50" s="2"/>
    </row>
    <row r="51" spans="1:21" ht="105" customHeight="1" x14ac:dyDescent="0.25">
      <c r="A51" s="29" t="s">
        <v>310</v>
      </c>
      <c r="B51" s="30" t="s">
        <v>248</v>
      </c>
      <c r="C51" s="48" t="s">
        <v>249</v>
      </c>
      <c r="D51" s="49"/>
      <c r="E51" s="50" t="s">
        <v>250</v>
      </c>
      <c r="F51" s="51"/>
      <c r="G51" s="51"/>
      <c r="H51" s="51"/>
      <c r="I51" s="51"/>
      <c r="J51" s="51"/>
      <c r="K51" s="51"/>
      <c r="L51" s="32" t="s">
        <v>251</v>
      </c>
      <c r="M51" s="32" t="s">
        <v>245</v>
      </c>
      <c r="N51" s="31" t="s">
        <v>315</v>
      </c>
      <c r="O51" s="33">
        <v>325000</v>
      </c>
      <c r="P51" s="33">
        <v>380404.44</v>
      </c>
      <c r="Q51" s="33">
        <f t="shared" si="0"/>
        <v>325000</v>
      </c>
      <c r="R51" s="33">
        <v>270000</v>
      </c>
      <c r="S51" s="33">
        <v>280000</v>
      </c>
      <c r="T51" s="33">
        <v>0</v>
      </c>
      <c r="U51" s="2"/>
    </row>
    <row r="52" spans="1:21" ht="76.7" customHeight="1" x14ac:dyDescent="0.25">
      <c r="A52" s="29" t="s">
        <v>304</v>
      </c>
      <c r="B52" s="30" t="s">
        <v>254</v>
      </c>
      <c r="C52" s="48" t="s">
        <v>255</v>
      </c>
      <c r="D52" s="49"/>
      <c r="E52" s="50" t="s">
        <v>256</v>
      </c>
      <c r="F52" s="51"/>
      <c r="G52" s="51"/>
      <c r="H52" s="51"/>
      <c r="I52" s="51"/>
      <c r="J52" s="51"/>
      <c r="K52" s="51"/>
      <c r="L52" s="32" t="s">
        <v>257</v>
      </c>
      <c r="M52" s="32" t="s">
        <v>245</v>
      </c>
      <c r="N52" s="31" t="s">
        <v>309</v>
      </c>
      <c r="O52" s="33">
        <v>228000</v>
      </c>
      <c r="P52" s="33">
        <v>230452.57</v>
      </c>
      <c r="Q52" s="33">
        <f t="shared" si="0"/>
        <v>228000</v>
      </c>
      <c r="R52" s="33">
        <v>282600</v>
      </c>
      <c r="S52" s="33">
        <v>293900</v>
      </c>
      <c r="T52" s="33">
        <v>0</v>
      </c>
      <c r="U52" s="2"/>
    </row>
    <row r="53" spans="1:21" ht="63.95" customHeight="1" x14ac:dyDescent="0.25">
      <c r="A53" s="29" t="s">
        <v>316</v>
      </c>
      <c r="B53" s="30" t="s">
        <v>260</v>
      </c>
      <c r="C53" s="48" t="s">
        <v>261</v>
      </c>
      <c r="D53" s="49"/>
      <c r="E53" s="50" t="s">
        <v>262</v>
      </c>
      <c r="F53" s="51"/>
      <c r="G53" s="51"/>
      <c r="H53" s="51"/>
      <c r="I53" s="51"/>
      <c r="J53" s="51"/>
      <c r="K53" s="51"/>
      <c r="L53" s="32" t="s">
        <v>263</v>
      </c>
      <c r="M53" s="32" t="s">
        <v>245</v>
      </c>
      <c r="N53" s="31" t="s">
        <v>321</v>
      </c>
      <c r="O53" s="33">
        <v>1828</v>
      </c>
      <c r="P53" s="33">
        <v>1828</v>
      </c>
      <c r="Q53" s="33">
        <f t="shared" si="0"/>
        <v>1828</v>
      </c>
      <c r="R53" s="33">
        <v>5000</v>
      </c>
      <c r="S53" s="33">
        <v>5000</v>
      </c>
      <c r="T53" s="33">
        <v>0</v>
      </c>
      <c r="U53" s="2"/>
    </row>
    <row r="54" spans="1:21" ht="105" customHeight="1" x14ac:dyDescent="0.25">
      <c r="A54" s="29" t="s">
        <v>328</v>
      </c>
      <c r="B54" s="30" t="s">
        <v>266</v>
      </c>
      <c r="C54" s="48" t="s">
        <v>267</v>
      </c>
      <c r="D54" s="49"/>
      <c r="E54" s="50" t="s">
        <v>268</v>
      </c>
      <c r="F54" s="51"/>
      <c r="G54" s="51"/>
      <c r="H54" s="51"/>
      <c r="I54" s="51"/>
      <c r="J54" s="51"/>
      <c r="K54" s="51"/>
      <c r="L54" s="32" t="s">
        <v>269</v>
      </c>
      <c r="M54" s="32" t="s">
        <v>245</v>
      </c>
      <c r="N54" s="31" t="s">
        <v>332</v>
      </c>
      <c r="O54" s="33">
        <v>487600</v>
      </c>
      <c r="P54" s="33">
        <v>487600</v>
      </c>
      <c r="Q54" s="33">
        <f t="shared" si="0"/>
        <v>487600</v>
      </c>
      <c r="R54" s="33">
        <v>0</v>
      </c>
      <c r="S54" s="33">
        <v>0</v>
      </c>
      <c r="T54" s="33">
        <v>0</v>
      </c>
      <c r="U54" s="2"/>
    </row>
    <row r="55" spans="1:21" ht="69" customHeight="1" x14ac:dyDescent="0.25">
      <c r="A55" s="29" t="s">
        <v>352</v>
      </c>
      <c r="B55" s="30" t="s">
        <v>272</v>
      </c>
      <c r="C55" s="48" t="s">
        <v>273</v>
      </c>
      <c r="D55" s="49"/>
      <c r="E55" s="50" t="s">
        <v>274</v>
      </c>
      <c r="F55" s="51"/>
      <c r="G55" s="51"/>
      <c r="H55" s="51"/>
      <c r="I55" s="51"/>
      <c r="J55" s="51"/>
      <c r="K55" s="51"/>
      <c r="L55" s="32" t="s">
        <v>275</v>
      </c>
      <c r="M55" s="32" t="s">
        <v>245</v>
      </c>
      <c r="N55" s="31" t="s">
        <v>356</v>
      </c>
      <c r="O55" s="33">
        <v>177000</v>
      </c>
      <c r="P55" s="33">
        <v>179949.15</v>
      </c>
      <c r="Q55" s="33">
        <f t="shared" si="0"/>
        <v>177000</v>
      </c>
      <c r="R55" s="33">
        <v>0</v>
      </c>
      <c r="S55" s="33">
        <v>0</v>
      </c>
      <c r="T55" s="33">
        <v>0</v>
      </c>
      <c r="U55" s="2"/>
    </row>
    <row r="56" spans="1:21" ht="90" customHeight="1" x14ac:dyDescent="0.25">
      <c r="A56" s="29" t="s">
        <v>346</v>
      </c>
      <c r="B56" s="30" t="s">
        <v>278</v>
      </c>
      <c r="C56" s="48" t="s">
        <v>279</v>
      </c>
      <c r="D56" s="49"/>
      <c r="E56" s="50" t="s">
        <v>280</v>
      </c>
      <c r="F56" s="51"/>
      <c r="G56" s="51"/>
      <c r="H56" s="51"/>
      <c r="I56" s="51"/>
      <c r="J56" s="51"/>
      <c r="K56" s="51"/>
      <c r="L56" s="32" t="s">
        <v>281</v>
      </c>
      <c r="M56" s="32" t="s">
        <v>245</v>
      </c>
      <c r="N56" s="31" t="s">
        <v>351</v>
      </c>
      <c r="O56" s="33">
        <v>15750</v>
      </c>
      <c r="P56" s="33">
        <v>20000</v>
      </c>
      <c r="Q56" s="33">
        <f t="shared" si="0"/>
        <v>15750</v>
      </c>
      <c r="R56" s="33">
        <v>0</v>
      </c>
      <c r="S56" s="33">
        <v>0</v>
      </c>
      <c r="T56" s="33">
        <v>0</v>
      </c>
      <c r="U56" s="2"/>
    </row>
    <row r="57" spans="1:21" ht="81.75" customHeight="1" x14ac:dyDescent="0.25">
      <c r="A57" s="29" t="s">
        <v>363</v>
      </c>
      <c r="B57" s="30" t="s">
        <v>284</v>
      </c>
      <c r="C57" s="48" t="s">
        <v>285</v>
      </c>
      <c r="D57" s="49"/>
      <c r="E57" s="50" t="s">
        <v>286</v>
      </c>
      <c r="F57" s="51"/>
      <c r="G57" s="51"/>
      <c r="H57" s="51"/>
      <c r="I57" s="51"/>
      <c r="J57" s="51"/>
      <c r="K57" s="51"/>
      <c r="L57" s="32" t="s">
        <v>287</v>
      </c>
      <c r="M57" s="32" t="s">
        <v>245</v>
      </c>
      <c r="N57" s="31" t="s">
        <v>369</v>
      </c>
      <c r="O57" s="33">
        <v>0</v>
      </c>
      <c r="P57" s="33">
        <v>0</v>
      </c>
      <c r="Q57" s="33">
        <f t="shared" si="0"/>
        <v>0</v>
      </c>
      <c r="R57" s="33">
        <v>12000</v>
      </c>
      <c r="S57" s="33">
        <v>12000</v>
      </c>
      <c r="T57" s="33">
        <v>0</v>
      </c>
      <c r="U57" s="2"/>
    </row>
    <row r="58" spans="1:21" ht="80.25" customHeight="1" x14ac:dyDescent="0.25">
      <c r="A58" s="29" t="s">
        <v>376</v>
      </c>
      <c r="B58" s="30" t="s">
        <v>159</v>
      </c>
      <c r="C58" s="48" t="s">
        <v>160</v>
      </c>
      <c r="D58" s="49"/>
      <c r="E58" s="50" t="s">
        <v>290</v>
      </c>
      <c r="F58" s="51"/>
      <c r="G58" s="51"/>
      <c r="H58" s="51"/>
      <c r="I58" s="51"/>
      <c r="J58" s="51"/>
      <c r="K58" s="51"/>
      <c r="L58" s="32" t="s">
        <v>61</v>
      </c>
      <c r="M58" s="32" t="s">
        <v>245</v>
      </c>
      <c r="N58" s="31" t="s">
        <v>380</v>
      </c>
      <c r="O58" s="33">
        <v>0</v>
      </c>
      <c r="P58" s="33">
        <v>0.06</v>
      </c>
      <c r="Q58" s="33">
        <f t="shared" si="0"/>
        <v>0</v>
      </c>
      <c r="R58" s="33">
        <v>0</v>
      </c>
      <c r="S58" s="33">
        <v>0</v>
      </c>
      <c r="T58" s="33">
        <v>0</v>
      </c>
      <c r="U58" s="2"/>
    </row>
    <row r="59" spans="1:21" ht="51.2" customHeight="1" x14ac:dyDescent="0.25">
      <c r="A59" s="29" t="s">
        <v>292</v>
      </c>
      <c r="B59" s="30" t="s">
        <v>293</v>
      </c>
      <c r="C59" s="48" t="s">
        <v>294</v>
      </c>
      <c r="D59" s="49"/>
      <c r="E59" s="50" t="s">
        <v>295</v>
      </c>
      <c r="F59" s="51"/>
      <c r="G59" s="51"/>
      <c r="H59" s="51"/>
      <c r="I59" s="51"/>
      <c r="J59" s="51"/>
      <c r="K59" s="51"/>
      <c r="L59" s="32" t="s">
        <v>296</v>
      </c>
      <c r="M59" s="32" t="s">
        <v>245</v>
      </c>
      <c r="N59" s="31" t="s">
        <v>297</v>
      </c>
      <c r="O59" s="33">
        <v>20500</v>
      </c>
      <c r="P59" s="33">
        <v>20500</v>
      </c>
      <c r="Q59" s="33">
        <f t="shared" si="0"/>
        <v>20500</v>
      </c>
      <c r="R59" s="33">
        <v>284100</v>
      </c>
      <c r="S59" s="33">
        <v>288300</v>
      </c>
      <c r="T59" s="33">
        <v>0</v>
      </c>
      <c r="U59" s="2"/>
    </row>
    <row r="60" spans="1:21" ht="51.2" customHeight="1" x14ac:dyDescent="0.25">
      <c r="A60" s="29" t="s">
        <v>26</v>
      </c>
      <c r="B60" s="52" t="s">
        <v>395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31" t="s">
        <v>31</v>
      </c>
      <c r="O60" s="36">
        <f>SUM(O14:O59)</f>
        <v>17023500</v>
      </c>
      <c r="P60" s="36">
        <f t="shared" ref="P60:S60" si="1">SUM(P14:P59)</f>
        <v>16109385.049999999</v>
      </c>
      <c r="Q60" s="36">
        <f t="shared" si="1"/>
        <v>17023500</v>
      </c>
      <c r="R60" s="36">
        <f t="shared" si="1"/>
        <v>17702112</v>
      </c>
      <c r="S60" s="36">
        <f t="shared" si="1"/>
        <v>17909412</v>
      </c>
      <c r="T60" s="47">
        <v>0</v>
      </c>
      <c r="U60" s="2"/>
    </row>
    <row r="61" spans="1:21" ht="78.75" customHeight="1" x14ac:dyDescent="0.25">
      <c r="A61" s="29" t="s">
        <v>370</v>
      </c>
      <c r="B61" s="30" t="s">
        <v>234</v>
      </c>
      <c r="C61" s="48" t="s">
        <v>235</v>
      </c>
      <c r="D61" s="49"/>
      <c r="E61" s="50" t="s">
        <v>236</v>
      </c>
      <c r="F61" s="51"/>
      <c r="G61" s="51"/>
      <c r="H61" s="51"/>
      <c r="I61" s="51"/>
      <c r="J61" s="51"/>
      <c r="K61" s="51"/>
      <c r="L61" s="32" t="s">
        <v>237</v>
      </c>
      <c r="M61" s="32" t="s">
        <v>238</v>
      </c>
      <c r="N61" s="31" t="s">
        <v>375</v>
      </c>
      <c r="O61" s="33">
        <v>78234</v>
      </c>
      <c r="P61" s="33">
        <v>78234</v>
      </c>
      <c r="Q61" s="33">
        <f>O61</f>
        <v>78234</v>
      </c>
      <c r="R61" s="33">
        <v>80794</v>
      </c>
      <c r="S61" s="33">
        <v>84022</v>
      </c>
      <c r="T61" s="33">
        <v>0</v>
      </c>
      <c r="U61" s="2"/>
    </row>
    <row r="62" spans="1:21" ht="51.2" customHeight="1" x14ac:dyDescent="0.25">
      <c r="A62" s="29" t="s">
        <v>333</v>
      </c>
      <c r="B62" s="30" t="s">
        <v>299</v>
      </c>
      <c r="C62" s="48" t="s">
        <v>300</v>
      </c>
      <c r="D62" s="49"/>
      <c r="E62" s="50" t="s">
        <v>301</v>
      </c>
      <c r="F62" s="51"/>
      <c r="G62" s="51"/>
      <c r="H62" s="51"/>
      <c r="I62" s="51"/>
      <c r="J62" s="51"/>
      <c r="K62" s="51"/>
      <c r="L62" s="32" t="s">
        <v>302</v>
      </c>
      <c r="M62" s="32" t="s">
        <v>245</v>
      </c>
      <c r="N62" s="31" t="s">
        <v>339</v>
      </c>
      <c r="O62" s="33">
        <v>7724543</v>
      </c>
      <c r="P62" s="33">
        <v>7724543</v>
      </c>
      <c r="Q62" s="33">
        <f t="shared" ref="Q62:Q75" si="2">O62</f>
        <v>7724543</v>
      </c>
      <c r="R62" s="33">
        <v>5975000</v>
      </c>
      <c r="S62" s="33">
        <v>6001000</v>
      </c>
      <c r="T62" s="33">
        <v>0</v>
      </c>
      <c r="U62" s="2"/>
    </row>
    <row r="63" spans="1:21" ht="64.5" customHeight="1" x14ac:dyDescent="0.25">
      <c r="A63" s="29" t="s">
        <v>83</v>
      </c>
      <c r="B63" s="30" t="s">
        <v>305</v>
      </c>
      <c r="C63" s="48" t="s">
        <v>306</v>
      </c>
      <c r="D63" s="49"/>
      <c r="E63" s="50" t="s">
        <v>307</v>
      </c>
      <c r="F63" s="51"/>
      <c r="G63" s="51"/>
      <c r="H63" s="51"/>
      <c r="I63" s="51"/>
      <c r="J63" s="51"/>
      <c r="K63" s="51"/>
      <c r="L63" s="32" t="s">
        <v>308</v>
      </c>
      <c r="M63" s="32" t="s">
        <v>245</v>
      </c>
      <c r="N63" s="31" t="s">
        <v>88</v>
      </c>
      <c r="O63" s="33">
        <v>1400</v>
      </c>
      <c r="P63" s="33">
        <v>0</v>
      </c>
      <c r="Q63" s="33">
        <f t="shared" si="2"/>
        <v>1400</v>
      </c>
      <c r="R63" s="33">
        <v>1500</v>
      </c>
      <c r="S63" s="33">
        <v>8800</v>
      </c>
      <c r="T63" s="33">
        <v>0</v>
      </c>
      <c r="U63" s="2"/>
    </row>
    <row r="64" spans="1:21" ht="51.2" customHeight="1" x14ac:dyDescent="0.25">
      <c r="A64" s="29" t="s">
        <v>151</v>
      </c>
      <c r="B64" s="30" t="s">
        <v>311</v>
      </c>
      <c r="C64" s="48" t="s">
        <v>312</v>
      </c>
      <c r="D64" s="49"/>
      <c r="E64" s="50" t="s">
        <v>313</v>
      </c>
      <c r="F64" s="51"/>
      <c r="G64" s="51"/>
      <c r="H64" s="51"/>
      <c r="I64" s="51"/>
      <c r="J64" s="51"/>
      <c r="K64" s="51"/>
      <c r="L64" s="32" t="s">
        <v>314</v>
      </c>
      <c r="M64" s="32" t="s">
        <v>245</v>
      </c>
      <c r="N64" s="31" t="s">
        <v>157</v>
      </c>
      <c r="O64" s="33">
        <v>745960</v>
      </c>
      <c r="P64" s="33">
        <v>713925.87</v>
      </c>
      <c r="Q64" s="33">
        <f t="shared" si="2"/>
        <v>745960</v>
      </c>
      <c r="R64" s="33">
        <v>733470</v>
      </c>
      <c r="S64" s="33">
        <v>770200</v>
      </c>
      <c r="T64" s="33">
        <v>0</v>
      </c>
      <c r="U64" s="2"/>
    </row>
    <row r="65" spans="1:21" ht="63.95" customHeight="1" x14ac:dyDescent="0.25">
      <c r="A65" s="29" t="s">
        <v>158</v>
      </c>
      <c r="B65" s="30" t="s">
        <v>317</v>
      </c>
      <c r="C65" s="48" t="s">
        <v>318</v>
      </c>
      <c r="D65" s="49"/>
      <c r="E65" s="50" t="s">
        <v>319</v>
      </c>
      <c r="F65" s="51"/>
      <c r="G65" s="51"/>
      <c r="H65" s="51"/>
      <c r="I65" s="51"/>
      <c r="J65" s="51"/>
      <c r="K65" s="51"/>
      <c r="L65" s="32" t="s">
        <v>320</v>
      </c>
      <c r="M65" s="32" t="s">
        <v>1</v>
      </c>
      <c r="N65" s="31" t="s">
        <v>163</v>
      </c>
      <c r="O65" s="33">
        <v>92644000</v>
      </c>
      <c r="P65" s="33">
        <v>92644000</v>
      </c>
      <c r="Q65" s="33">
        <f t="shared" si="2"/>
        <v>92644000</v>
      </c>
      <c r="R65" s="33">
        <v>78622000</v>
      </c>
      <c r="S65" s="33">
        <v>79406000</v>
      </c>
      <c r="T65" s="33">
        <v>0</v>
      </c>
      <c r="U65" s="2"/>
    </row>
    <row r="66" spans="1:21" ht="63.95" customHeight="1" x14ac:dyDescent="0.25">
      <c r="A66" s="29" t="s">
        <v>164</v>
      </c>
      <c r="B66" s="30" t="s">
        <v>323</v>
      </c>
      <c r="C66" s="48" t="s">
        <v>324</v>
      </c>
      <c r="D66" s="49"/>
      <c r="E66" s="50" t="s">
        <v>325</v>
      </c>
      <c r="F66" s="51"/>
      <c r="G66" s="51"/>
      <c r="H66" s="51"/>
      <c r="I66" s="51"/>
      <c r="J66" s="51"/>
      <c r="K66" s="51"/>
      <c r="L66" s="32" t="s">
        <v>326</v>
      </c>
      <c r="M66" s="32" t="s">
        <v>1</v>
      </c>
      <c r="N66" s="31" t="s">
        <v>168</v>
      </c>
      <c r="O66" s="33">
        <v>609800</v>
      </c>
      <c r="P66" s="33">
        <v>0</v>
      </c>
      <c r="Q66" s="33">
        <f t="shared" si="2"/>
        <v>609800</v>
      </c>
      <c r="R66" s="33">
        <v>0</v>
      </c>
      <c r="S66" s="33">
        <v>0</v>
      </c>
      <c r="T66" s="33">
        <v>0</v>
      </c>
      <c r="U66" s="2"/>
    </row>
    <row r="67" spans="1:21" ht="63.95" customHeight="1" x14ac:dyDescent="0.25">
      <c r="A67" s="29" t="s">
        <v>340</v>
      </c>
      <c r="B67" s="30" t="s">
        <v>329</v>
      </c>
      <c r="C67" s="48" t="s">
        <v>330</v>
      </c>
      <c r="D67" s="49"/>
      <c r="E67" s="50" t="s">
        <v>331</v>
      </c>
      <c r="F67" s="51"/>
      <c r="G67" s="51"/>
      <c r="H67" s="51"/>
      <c r="I67" s="51"/>
      <c r="J67" s="51"/>
      <c r="K67" s="51"/>
      <c r="L67" s="32" t="s">
        <v>302</v>
      </c>
      <c r="M67" s="32" t="s">
        <v>1</v>
      </c>
      <c r="N67" s="31" t="s">
        <v>345</v>
      </c>
      <c r="O67" s="33">
        <v>548600</v>
      </c>
      <c r="P67" s="33">
        <v>548600</v>
      </c>
      <c r="Q67" s="33">
        <f t="shared" si="2"/>
        <v>548600</v>
      </c>
      <c r="R67" s="33">
        <v>456500</v>
      </c>
      <c r="S67" s="33">
        <v>474800</v>
      </c>
      <c r="T67" s="33">
        <v>0</v>
      </c>
      <c r="U67" s="2"/>
    </row>
    <row r="68" spans="1:21" ht="79.5" customHeight="1" x14ac:dyDescent="0.25">
      <c r="A68" s="29" t="s">
        <v>204</v>
      </c>
      <c r="B68" s="30" t="s">
        <v>334</v>
      </c>
      <c r="C68" s="48" t="s">
        <v>335</v>
      </c>
      <c r="D68" s="49"/>
      <c r="E68" s="50" t="s">
        <v>336</v>
      </c>
      <c r="F68" s="51"/>
      <c r="G68" s="51"/>
      <c r="H68" s="51"/>
      <c r="I68" s="51"/>
      <c r="J68" s="51"/>
      <c r="K68" s="51"/>
      <c r="L68" s="32" t="s">
        <v>337</v>
      </c>
      <c r="M68" s="32" t="s">
        <v>338</v>
      </c>
      <c r="N68" s="31" t="s">
        <v>209</v>
      </c>
      <c r="O68" s="33">
        <v>0</v>
      </c>
      <c r="P68" s="33">
        <v>0</v>
      </c>
      <c r="Q68" s="33">
        <f t="shared" si="2"/>
        <v>0</v>
      </c>
      <c r="R68" s="33">
        <v>9843218</v>
      </c>
      <c r="S68" s="33">
        <v>0</v>
      </c>
      <c r="T68" s="33">
        <v>0</v>
      </c>
      <c r="U68" s="2"/>
    </row>
    <row r="69" spans="1:21" ht="69.75" customHeight="1" x14ac:dyDescent="0.25">
      <c r="A69" s="29" t="s">
        <v>289</v>
      </c>
      <c r="B69" s="30" t="s">
        <v>341</v>
      </c>
      <c r="C69" s="48" t="s">
        <v>342</v>
      </c>
      <c r="D69" s="49"/>
      <c r="E69" s="50" t="s">
        <v>343</v>
      </c>
      <c r="F69" s="51"/>
      <c r="G69" s="51"/>
      <c r="H69" s="51"/>
      <c r="I69" s="51"/>
      <c r="J69" s="51"/>
      <c r="K69" s="51"/>
      <c r="L69" s="32" t="s">
        <v>344</v>
      </c>
      <c r="M69" s="32" t="s">
        <v>338</v>
      </c>
      <c r="N69" s="31" t="s">
        <v>291</v>
      </c>
      <c r="O69" s="33">
        <v>798700</v>
      </c>
      <c r="P69" s="33">
        <v>502049.22</v>
      </c>
      <c r="Q69" s="33">
        <f t="shared" si="2"/>
        <v>798700</v>
      </c>
      <c r="R69" s="33">
        <v>0</v>
      </c>
      <c r="S69" s="33">
        <v>0</v>
      </c>
      <c r="T69" s="33">
        <v>0</v>
      </c>
      <c r="U69" s="2"/>
    </row>
    <row r="70" spans="1:21" ht="63.95" customHeight="1" x14ac:dyDescent="0.25">
      <c r="A70" s="29" t="s">
        <v>357</v>
      </c>
      <c r="B70" s="30" t="s">
        <v>347</v>
      </c>
      <c r="C70" s="48" t="s">
        <v>348</v>
      </c>
      <c r="D70" s="49"/>
      <c r="E70" s="50" t="s">
        <v>349</v>
      </c>
      <c r="F70" s="51"/>
      <c r="G70" s="51"/>
      <c r="H70" s="51"/>
      <c r="I70" s="51"/>
      <c r="J70" s="51"/>
      <c r="K70" s="51"/>
      <c r="L70" s="32" t="s">
        <v>350</v>
      </c>
      <c r="M70" s="32" t="s">
        <v>338</v>
      </c>
      <c r="N70" s="31" t="s">
        <v>362</v>
      </c>
      <c r="O70" s="33">
        <v>2807161.54</v>
      </c>
      <c r="P70" s="33">
        <v>68333</v>
      </c>
      <c r="Q70" s="33">
        <f t="shared" si="2"/>
        <v>2807161.54</v>
      </c>
      <c r="R70" s="33">
        <v>116667</v>
      </c>
      <c r="S70" s="33">
        <v>210000</v>
      </c>
      <c r="T70" s="33">
        <v>0</v>
      </c>
      <c r="U70" s="2"/>
    </row>
    <row r="71" spans="1:21" ht="63.95" customHeight="1" x14ac:dyDescent="0.25">
      <c r="A71" s="29" t="s">
        <v>322</v>
      </c>
      <c r="B71" s="30" t="s">
        <v>353</v>
      </c>
      <c r="C71" s="48" t="s">
        <v>354</v>
      </c>
      <c r="D71" s="49"/>
      <c r="E71" s="50" t="s">
        <v>355</v>
      </c>
      <c r="F71" s="51"/>
      <c r="G71" s="51"/>
      <c r="H71" s="51"/>
      <c r="I71" s="51"/>
      <c r="J71" s="51"/>
      <c r="K71" s="51"/>
      <c r="L71" s="32" t="s">
        <v>302</v>
      </c>
      <c r="M71" s="32" t="s">
        <v>338</v>
      </c>
      <c r="N71" s="31" t="s">
        <v>327</v>
      </c>
      <c r="O71" s="33">
        <v>75774300</v>
      </c>
      <c r="P71" s="33">
        <v>75704714.469999999</v>
      </c>
      <c r="Q71" s="33">
        <f t="shared" si="2"/>
        <v>75774300</v>
      </c>
      <c r="R71" s="33">
        <v>93737800</v>
      </c>
      <c r="S71" s="33">
        <v>100590900</v>
      </c>
      <c r="T71" s="33">
        <v>0</v>
      </c>
      <c r="U71" s="2"/>
    </row>
    <row r="72" spans="1:21" ht="66.75" customHeight="1" x14ac:dyDescent="0.25">
      <c r="A72" s="29" t="s">
        <v>169</v>
      </c>
      <c r="B72" s="30" t="s">
        <v>358</v>
      </c>
      <c r="C72" s="48" t="s">
        <v>359</v>
      </c>
      <c r="D72" s="49"/>
      <c r="E72" s="50" t="s">
        <v>360</v>
      </c>
      <c r="F72" s="51"/>
      <c r="G72" s="51"/>
      <c r="H72" s="51"/>
      <c r="I72" s="51"/>
      <c r="J72" s="51"/>
      <c r="K72" s="51"/>
      <c r="L72" s="32" t="s">
        <v>361</v>
      </c>
      <c r="M72" s="32" t="s">
        <v>338</v>
      </c>
      <c r="N72" s="31" t="s">
        <v>174</v>
      </c>
      <c r="O72" s="33">
        <v>1614500</v>
      </c>
      <c r="P72" s="33">
        <v>1306252.8</v>
      </c>
      <c r="Q72" s="33">
        <f t="shared" si="2"/>
        <v>1614500</v>
      </c>
      <c r="R72" s="33">
        <v>3515400</v>
      </c>
      <c r="S72" s="33">
        <v>3515400</v>
      </c>
      <c r="T72" s="33">
        <v>0</v>
      </c>
      <c r="U72" s="2"/>
    </row>
    <row r="73" spans="1:21" ht="63.95" customHeight="1" x14ac:dyDescent="0.25">
      <c r="A73" s="29" t="s">
        <v>240</v>
      </c>
      <c r="B73" s="30" t="s">
        <v>364</v>
      </c>
      <c r="C73" s="48" t="s">
        <v>365</v>
      </c>
      <c r="D73" s="49"/>
      <c r="E73" s="50" t="s">
        <v>366</v>
      </c>
      <c r="F73" s="51"/>
      <c r="G73" s="51"/>
      <c r="H73" s="51"/>
      <c r="I73" s="51"/>
      <c r="J73" s="51"/>
      <c r="K73" s="51"/>
      <c r="L73" s="32" t="s">
        <v>367</v>
      </c>
      <c r="M73" s="32" t="s">
        <v>368</v>
      </c>
      <c r="N73" s="31" t="s">
        <v>246</v>
      </c>
      <c r="O73" s="33">
        <v>1200000</v>
      </c>
      <c r="P73" s="33">
        <v>1200000</v>
      </c>
      <c r="Q73" s="33">
        <f t="shared" si="2"/>
        <v>1200000</v>
      </c>
      <c r="R73" s="33">
        <v>0</v>
      </c>
      <c r="S73" s="33">
        <v>0</v>
      </c>
      <c r="T73" s="33">
        <v>0</v>
      </c>
      <c r="U73" s="2"/>
    </row>
    <row r="74" spans="1:21" ht="63.95" customHeight="1" x14ac:dyDescent="0.25">
      <c r="A74" s="29" t="s">
        <v>101</v>
      </c>
      <c r="B74" s="30" t="s">
        <v>371</v>
      </c>
      <c r="C74" s="48" t="s">
        <v>372</v>
      </c>
      <c r="D74" s="49"/>
      <c r="E74" s="50" t="s">
        <v>373</v>
      </c>
      <c r="F74" s="51"/>
      <c r="G74" s="51"/>
      <c r="H74" s="51"/>
      <c r="I74" s="51"/>
      <c r="J74" s="51"/>
      <c r="K74" s="51"/>
      <c r="L74" s="32" t="s">
        <v>374</v>
      </c>
      <c r="M74" s="32" t="s">
        <v>368</v>
      </c>
      <c r="N74" s="31" t="s">
        <v>106</v>
      </c>
      <c r="O74" s="33">
        <v>0</v>
      </c>
      <c r="P74" s="33">
        <v>0</v>
      </c>
      <c r="Q74" s="33">
        <f t="shared" si="2"/>
        <v>0</v>
      </c>
      <c r="R74" s="33">
        <v>4612950</v>
      </c>
      <c r="S74" s="33">
        <v>0</v>
      </c>
      <c r="T74" s="33">
        <v>0</v>
      </c>
      <c r="U74" s="2"/>
    </row>
    <row r="75" spans="1:21" ht="63.95" customHeight="1" x14ac:dyDescent="0.25">
      <c r="A75" s="29" t="s">
        <v>400</v>
      </c>
      <c r="B75" s="30" t="s">
        <v>377</v>
      </c>
      <c r="C75" s="48" t="s">
        <v>378</v>
      </c>
      <c r="D75" s="49"/>
      <c r="E75" s="50" t="s">
        <v>379</v>
      </c>
      <c r="F75" s="51"/>
      <c r="G75" s="51"/>
      <c r="H75" s="51"/>
      <c r="I75" s="51"/>
      <c r="J75" s="51"/>
      <c r="K75" s="51"/>
      <c r="L75" s="32" t="s">
        <v>350</v>
      </c>
      <c r="M75" s="32" t="s">
        <v>368</v>
      </c>
      <c r="N75" s="31" t="s">
        <v>402</v>
      </c>
      <c r="O75" s="33">
        <v>382200</v>
      </c>
      <c r="P75" s="33">
        <v>0</v>
      </c>
      <c r="Q75" s="33">
        <f t="shared" si="2"/>
        <v>382200</v>
      </c>
      <c r="R75" s="33">
        <v>0</v>
      </c>
      <c r="S75" s="33">
        <v>0</v>
      </c>
      <c r="T75" s="33">
        <v>0</v>
      </c>
      <c r="U75" s="2"/>
    </row>
    <row r="76" spans="1:21" ht="63.95" customHeight="1" x14ac:dyDescent="0.3">
      <c r="A76" s="29" t="s">
        <v>401</v>
      </c>
      <c r="B76" s="54" t="s">
        <v>396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1" t="s">
        <v>403</v>
      </c>
      <c r="O76" s="37">
        <f>SUM(O61:O75)</f>
        <v>184929398.54000002</v>
      </c>
      <c r="P76" s="37">
        <f t="shared" ref="P76:S76" si="3">SUM(P61:P75)</f>
        <v>180490652.36000001</v>
      </c>
      <c r="Q76" s="37">
        <f t="shared" si="3"/>
        <v>184929398.54000002</v>
      </c>
      <c r="R76" s="37">
        <f t="shared" si="3"/>
        <v>197695299</v>
      </c>
      <c r="S76" s="37">
        <f t="shared" si="3"/>
        <v>191061122</v>
      </c>
      <c r="T76" s="47">
        <v>0</v>
      </c>
      <c r="U76" s="2"/>
    </row>
    <row r="77" spans="1:21" ht="22.5" customHeight="1" x14ac:dyDescent="0.3">
      <c r="A77" s="35"/>
      <c r="B77" s="57" t="s">
        <v>381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34" t="s">
        <v>382</v>
      </c>
      <c r="O77" s="33">
        <f>O60+O76</f>
        <v>201952898.54000002</v>
      </c>
      <c r="P77" s="33">
        <f t="shared" ref="P77:S77" si="4">P60+P76</f>
        <v>196600037.41000003</v>
      </c>
      <c r="Q77" s="33">
        <f t="shared" si="4"/>
        <v>201952898.54000002</v>
      </c>
      <c r="R77" s="33">
        <f t="shared" si="4"/>
        <v>215397411</v>
      </c>
      <c r="S77" s="33">
        <f t="shared" si="4"/>
        <v>208970534</v>
      </c>
      <c r="T77" s="33">
        <v>0</v>
      </c>
      <c r="U77" s="2"/>
    </row>
    <row r="78" spans="1:21" ht="39" customHeight="1" x14ac:dyDescent="0.25">
      <c r="A78" s="38"/>
      <c r="B78" s="39" t="s">
        <v>383</v>
      </c>
      <c r="C78" s="40"/>
      <c r="D78" s="73" t="s">
        <v>397</v>
      </c>
      <c r="E78" s="73"/>
      <c r="F78" s="73"/>
      <c r="G78" s="40"/>
      <c r="H78" s="72"/>
      <c r="I78" s="72"/>
      <c r="J78" s="40"/>
      <c r="K78" s="73" t="s">
        <v>398</v>
      </c>
      <c r="L78" s="73"/>
      <c r="M78" s="73"/>
      <c r="N78" s="41"/>
      <c r="O78" s="41"/>
      <c r="P78" s="41"/>
      <c r="Q78" s="41"/>
      <c r="R78" s="41"/>
      <c r="S78" s="41"/>
      <c r="T78" s="40"/>
      <c r="U78" s="38"/>
    </row>
    <row r="79" spans="1:21" ht="15.4" customHeight="1" x14ac:dyDescent="0.25">
      <c r="A79" s="38"/>
      <c r="B79" s="42" t="s">
        <v>384</v>
      </c>
      <c r="C79" s="40"/>
      <c r="D79" s="88" t="s">
        <v>385</v>
      </c>
      <c r="E79" s="88"/>
      <c r="F79" s="88"/>
      <c r="G79" s="40"/>
      <c r="H79" s="74" t="s">
        <v>386</v>
      </c>
      <c r="I79" s="75"/>
      <c r="J79" s="40"/>
      <c r="K79" s="76" t="s">
        <v>387</v>
      </c>
      <c r="L79" s="76"/>
      <c r="M79" s="76"/>
      <c r="N79" s="41"/>
      <c r="O79" s="41"/>
      <c r="P79" s="41"/>
      <c r="Q79" s="41"/>
      <c r="R79" s="41"/>
      <c r="S79" s="41"/>
      <c r="T79" s="40"/>
      <c r="U79" s="38"/>
    </row>
    <row r="80" spans="1:21" ht="15.4" customHeight="1" x14ac:dyDescent="0.25">
      <c r="A80" s="38"/>
      <c r="B80" s="39"/>
      <c r="C80" s="11"/>
      <c r="D80" s="43"/>
      <c r="E80" s="44"/>
      <c r="F80" s="43"/>
      <c r="G80" s="11"/>
      <c r="H80" s="77"/>
      <c r="I80" s="77"/>
      <c r="J80" s="11"/>
      <c r="K80" s="11"/>
      <c r="L80" s="11"/>
      <c r="M80" s="41"/>
      <c r="N80" s="41"/>
      <c r="O80" s="41"/>
      <c r="P80" s="41"/>
      <c r="Q80" s="41"/>
      <c r="R80" s="41"/>
      <c r="S80" s="41"/>
      <c r="T80" s="40"/>
      <c r="U80" s="38"/>
    </row>
    <row r="81" spans="1:20" x14ac:dyDescent="0.25">
      <c r="A81" s="38"/>
      <c r="B81" s="45" t="s">
        <v>399</v>
      </c>
      <c r="C81" s="45"/>
      <c r="D81" s="46"/>
      <c r="E81" s="11"/>
      <c r="F81" s="11"/>
      <c r="G81" s="11"/>
      <c r="H81" s="11"/>
      <c r="I81" s="11"/>
      <c r="J81" s="11"/>
      <c r="K81" s="11"/>
      <c r="L81" s="11"/>
      <c r="M81" s="41"/>
      <c r="N81" s="41"/>
      <c r="O81" s="41"/>
      <c r="P81" s="41"/>
      <c r="Q81" s="41"/>
      <c r="R81" s="41"/>
      <c r="S81" s="41"/>
      <c r="T81" s="40"/>
    </row>
  </sheetData>
  <mergeCells count="153">
    <mergeCell ref="H78:I78"/>
    <mergeCell ref="K78:M78"/>
    <mergeCell ref="H79:I79"/>
    <mergeCell ref="K79:M79"/>
    <mergeCell ref="H80:I80"/>
    <mergeCell ref="B1:S1"/>
    <mergeCell ref="C4:R4"/>
    <mergeCell ref="F6:R6"/>
    <mergeCell ref="F7:R7"/>
    <mergeCell ref="F8:H8"/>
    <mergeCell ref="C68:D68"/>
    <mergeCell ref="C67:D67"/>
    <mergeCell ref="C69:D69"/>
    <mergeCell ref="C70:D70"/>
    <mergeCell ref="C71:D71"/>
    <mergeCell ref="C72:D72"/>
    <mergeCell ref="C73:D73"/>
    <mergeCell ref="C74:D74"/>
    <mergeCell ref="C75:D75"/>
    <mergeCell ref="D78:F78"/>
    <mergeCell ref="D79:F79"/>
    <mergeCell ref="R11:T11"/>
    <mergeCell ref="E66:K66"/>
    <mergeCell ref="E65:K65"/>
    <mergeCell ref="L11:L12"/>
    <mergeCell ref="M11:M12"/>
    <mergeCell ref="N11:N12"/>
    <mergeCell ref="O11:O12"/>
    <mergeCell ref="Q11:Q12"/>
    <mergeCell ref="P11:P12"/>
    <mergeCell ref="E13:K13"/>
    <mergeCell ref="E14:K14"/>
    <mergeCell ref="E74:K74"/>
    <mergeCell ref="E67:K67"/>
    <mergeCell ref="E68:K68"/>
    <mergeCell ref="E69:K69"/>
    <mergeCell ref="E70:K70"/>
    <mergeCell ref="E71:K71"/>
    <mergeCell ref="E72:K72"/>
    <mergeCell ref="E73:K73"/>
    <mergeCell ref="E15:K15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E11:K12"/>
    <mergeCell ref="C19:D19"/>
    <mergeCell ref="C20:D20"/>
    <mergeCell ref="E19:K19"/>
    <mergeCell ref="E21:K21"/>
    <mergeCell ref="E20:K20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34:K34"/>
    <mergeCell ref="E35:K35"/>
    <mergeCell ref="E36:K36"/>
    <mergeCell ref="E37:K37"/>
    <mergeCell ref="E38:K38"/>
    <mergeCell ref="E39:K39"/>
    <mergeCell ref="E40:K40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9:D49"/>
    <mergeCell ref="E49:K49"/>
    <mergeCell ref="E50:K50"/>
    <mergeCell ref="E51:K51"/>
    <mergeCell ref="E52:K52"/>
    <mergeCell ref="E53:K53"/>
    <mergeCell ref="E54:K54"/>
    <mergeCell ref="E41:K41"/>
    <mergeCell ref="E42:K42"/>
    <mergeCell ref="E43:K43"/>
    <mergeCell ref="E44:K44"/>
    <mergeCell ref="E45:K45"/>
    <mergeCell ref="E46:K46"/>
    <mergeCell ref="E47:K47"/>
    <mergeCell ref="E48:K48"/>
    <mergeCell ref="C45:D45"/>
    <mergeCell ref="C46:D46"/>
    <mergeCell ref="C47:D47"/>
    <mergeCell ref="C48:D4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5:D65"/>
    <mergeCell ref="C66:D66"/>
    <mergeCell ref="C61:D61"/>
    <mergeCell ref="E61:K61"/>
    <mergeCell ref="B60:M60"/>
    <mergeCell ref="B76:M76"/>
    <mergeCell ref="B77:M77"/>
    <mergeCell ref="E55:K55"/>
    <mergeCell ref="E56:K56"/>
    <mergeCell ref="E57:K57"/>
    <mergeCell ref="E58:K58"/>
    <mergeCell ref="E59:K59"/>
    <mergeCell ref="E62:K62"/>
    <mergeCell ref="E63:K63"/>
    <mergeCell ref="E64:K64"/>
    <mergeCell ref="C59:D59"/>
    <mergeCell ref="C62:D62"/>
    <mergeCell ref="C63:D63"/>
    <mergeCell ref="C64:D64"/>
    <mergeCell ref="E75:K75"/>
  </mergeCells>
  <phoneticPr fontId="15" type="noConversion"/>
  <pageMargins left="0.23611109999999999" right="0.23611109999999999" top="0.55138889999999996" bottom="0.3541667" header="0.3152778" footer="0.3152778"/>
  <pageSetup paperSize="8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TaskStorageSave /&gt;&#10;  &lt;TaskStorageCode&gt;DOC_REPORT_EDS&lt;/TaskStorageCode&gt;&#10;  &lt;Code&gt;PRINT_SOURCE_INCOME_REESTR&lt;/Code&gt;&#10;  &lt;OriginalCode&gt;DOCUMENTS_REESTR_SI_DATE&lt;/OriginalCode&gt;&#10;  &lt;DocLink&gt;11593115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8FCD50-D1DC-4C54-8C34-C98079AD2B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2020-12-28T09:43:20Z</cp:lastPrinted>
  <dcterms:created xsi:type="dcterms:W3CDTF">2020-12-28T09:22:44Z</dcterms:created>
  <dcterms:modified xsi:type="dcterms:W3CDTF">2020-12-28T09:53:59Z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дату(11).xlsx</vt:lpwstr>
  </property>
  <property fmtid="{D5CDD505-2E9C-101B-9397-08002B2CF9AE}" pid="3" name="Название отчета">
    <vt:lpwstr>Реестр источников доходов на дату(11).xlsx</vt:lpwstr>
  </property>
  <property fmtid="{D5CDD505-2E9C-101B-9397-08002B2CF9AE}" pid="4" name="Версия клиента">
    <vt:lpwstr>20.2.8.12080 (.NET 4.0)</vt:lpwstr>
  </property>
  <property fmtid="{D5CDD505-2E9C-101B-9397-08002B2CF9AE}" pid="5" name="Версия базы">
    <vt:lpwstr>20.1.1944.1197293113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