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1" i="1"/>
  <c r="G90"/>
  <c r="G89"/>
  <c r="G88"/>
  <c r="G87"/>
  <c r="G86"/>
  <c r="L85"/>
  <c r="G85"/>
  <c r="L84"/>
  <c r="G84"/>
  <c r="L83"/>
  <c r="G83"/>
  <c r="M82"/>
  <c r="L82"/>
  <c r="G82"/>
  <c r="M81"/>
  <c r="G80"/>
  <c r="K80" s="1"/>
  <c r="M79"/>
  <c r="L79"/>
  <c r="M78"/>
  <c r="L78"/>
  <c r="M77"/>
  <c r="L77"/>
  <c r="L76"/>
  <c r="G76"/>
  <c r="M75"/>
  <c r="L75"/>
  <c r="M74"/>
  <c r="L74"/>
  <c r="M73"/>
  <c r="L73"/>
  <c r="G72"/>
  <c r="M71"/>
  <c r="L71"/>
  <c r="M70"/>
  <c r="L70"/>
  <c r="M69"/>
  <c r="L69"/>
  <c r="G69"/>
  <c r="M68"/>
  <c r="L68"/>
  <c r="M67"/>
  <c r="L67"/>
  <c r="M66"/>
  <c r="L66"/>
  <c r="M65"/>
  <c r="L65"/>
  <c r="M64"/>
  <c r="L64"/>
  <c r="H64"/>
  <c r="G64"/>
  <c r="M63"/>
  <c r="L63"/>
  <c r="M62"/>
  <c r="L62"/>
  <c r="M61"/>
  <c r="L61"/>
  <c r="M60"/>
  <c r="L60"/>
  <c r="M59"/>
  <c r="L59"/>
  <c r="H59"/>
  <c r="G59"/>
  <c r="M58"/>
  <c r="L58"/>
  <c r="M57"/>
  <c r="L57"/>
  <c r="M56"/>
  <c r="L56"/>
  <c r="M55"/>
  <c r="L55"/>
  <c r="M54"/>
  <c r="L54"/>
  <c r="H54"/>
  <c r="G54"/>
  <c r="M53"/>
  <c r="L53"/>
  <c r="M52"/>
  <c r="L52"/>
  <c r="M51"/>
  <c r="L51"/>
  <c r="M50"/>
  <c r="L50"/>
  <c r="M49"/>
  <c r="L49"/>
  <c r="G49"/>
  <c r="M48"/>
  <c r="L48"/>
  <c r="M47"/>
  <c r="L47"/>
  <c r="M46"/>
  <c r="L46"/>
  <c r="M45"/>
  <c r="L45"/>
  <c r="M44"/>
  <c r="L44"/>
  <c r="H44"/>
  <c r="G44"/>
  <c r="M43"/>
  <c r="L43"/>
  <c r="M42"/>
  <c r="L42"/>
  <c r="M41"/>
  <c r="L41"/>
  <c r="M40"/>
  <c r="L40"/>
  <c r="M39"/>
  <c r="L39"/>
  <c r="H39"/>
  <c r="G39"/>
  <c r="M37"/>
  <c r="M36"/>
  <c r="M35"/>
  <c r="L35"/>
  <c r="M34"/>
  <c r="L34"/>
  <c r="H34"/>
  <c r="G34"/>
  <c r="M33"/>
  <c r="L33"/>
  <c r="M32"/>
  <c r="L32"/>
  <c r="M31"/>
  <c r="L31"/>
  <c r="M30"/>
  <c r="L30"/>
  <c r="M29"/>
  <c r="L29"/>
  <c r="H29"/>
  <c r="G29"/>
  <c r="M28"/>
  <c r="L28"/>
  <c r="M27"/>
  <c r="L27"/>
  <c r="M26"/>
  <c r="L26"/>
  <c r="M25"/>
  <c r="L25"/>
  <c r="M24"/>
  <c r="L24"/>
  <c r="H24"/>
  <c r="G24"/>
  <c r="M23"/>
  <c r="L23"/>
  <c r="M22"/>
  <c r="L22"/>
  <c r="M21"/>
  <c r="L21"/>
  <c r="M20"/>
  <c r="L20"/>
  <c r="M19"/>
  <c r="L19"/>
  <c r="H19"/>
  <c r="G19"/>
  <c r="M18"/>
  <c r="L18"/>
  <c r="M17"/>
  <c r="L17"/>
  <c r="M16"/>
  <c r="L16"/>
  <c r="M15"/>
  <c r="L15"/>
  <c r="M14"/>
  <c r="L14"/>
  <c r="H14"/>
  <c r="G14"/>
  <c r="M13"/>
  <c r="L13"/>
  <c r="M12"/>
  <c r="L12"/>
  <c r="M11"/>
  <c r="L11"/>
  <c r="M10"/>
  <c r="L10"/>
  <c r="M9"/>
  <c r="L9"/>
  <c r="H9"/>
  <c r="G9"/>
  <c r="M8"/>
  <c r="L8"/>
  <c r="M7"/>
  <c r="L7"/>
  <c r="M6"/>
  <c r="L6"/>
  <c r="M5"/>
  <c r="L5"/>
  <c r="Q4"/>
  <c r="P4"/>
  <c r="M4"/>
  <c r="L4"/>
  <c r="H4"/>
  <c r="G4"/>
  <c r="L80" l="1"/>
  <c r="M80"/>
</calcChain>
</file>

<file path=xl/sharedStrings.xml><?xml version="1.0" encoding="utf-8"?>
<sst xmlns="http://schemas.openxmlformats.org/spreadsheetml/2006/main" count="178" uniqueCount="81">
  <si>
    <t>Сводная оценка выполнения муниципальных  заданий за 2024 год</t>
  </si>
  <si>
    <t>№ п/п</t>
  </si>
  <si>
    <t>Наименование ответственного субъекта бюджетного планирования за выполнение задания</t>
  </si>
  <si>
    <t>Наименование услуги (контингент) /показателя</t>
  </si>
  <si>
    <t xml:space="preserve">Значение, утвержденное в задании </t>
  </si>
  <si>
    <t xml:space="preserve">Фактическое значение </t>
  </si>
  <si>
    <t xml:space="preserve">Исполнено, % / </t>
  </si>
  <si>
    <t>Отклонение (+/-)</t>
  </si>
  <si>
    <t>Фактическое значени</t>
  </si>
  <si>
    <t>Значение, утвержденное в задании тыс.руб</t>
  </si>
  <si>
    <t>Фактическое значение тыс.руб</t>
  </si>
  <si>
    <t xml:space="preserve">Оценка выполнения муниципального задания
</t>
  </si>
  <si>
    <t>МБОУ «Ершичская средняя школа</t>
  </si>
  <si>
    <t>Количество обучающихся в год (чел)</t>
  </si>
  <si>
    <t>Уровень освоения обучающимися  основной общеобразовательной программы начального общего образования  (%)</t>
  </si>
  <si>
    <t>Муниципальное задание выполнено в полном объёме</t>
  </si>
  <si>
    <t>Полнота реализации основной общеобразовательной программы начального общего образования (%)</t>
  </si>
  <si>
    <t>Уровень соответствия учебного плана общеобразовательного учреждения требованиям ФГОС (%)</t>
  </si>
  <si>
    <t>Доля родителей (законных представителей), удовлетворенных условиями и качеством предоставляемой услугиг (%)</t>
  </si>
  <si>
    <t>Доля  своевременно устраненных общеобразовательной организацией нарушений, выявленных в результате проверок органами, осуществляющими функции по контролю и надзору в сфере образования (%)</t>
  </si>
  <si>
    <t>Уровень освоения обучающимися  основной общеобразовательной программы основного общего образования  (%)</t>
  </si>
  <si>
    <t>Полнота реализации основной общеобразовательной программы основного общего образования (%)</t>
  </si>
  <si>
    <t>МБОУ « Воргинская средняя школа"</t>
  </si>
  <si>
    <t>Укомплектованность педагогическими кадрами, имеющими профильное(дошкольное) образование  (%)</t>
  </si>
  <si>
    <t>Доля родителей (законных представителей), удовлетворенных условиями и качеством предоставляемой услуги (%)</t>
  </si>
  <si>
    <t>доля педагогических работников, имеющих высшее педагогическое образование</t>
  </si>
  <si>
    <t>доля пед. работников, которым присвоена первая или высшая категория</t>
  </si>
  <si>
    <t>МБОУ «Кузьмичского средняя школа"</t>
  </si>
  <si>
    <t>МБОУ «Руханская средняя школа"</t>
  </si>
  <si>
    <t>МБОУДО  Ершичский дом детского творчества</t>
  </si>
  <si>
    <t xml:space="preserve">Реализация дополнительных общеобразовательных общеразвивющихся программ          </t>
  </si>
  <si>
    <t>Доля детей привлекаемых  к участию в творческих мероприятий</t>
  </si>
  <si>
    <t>Доля детей освающих доплнительные общеобразовательные, общеобразвивающие  программы</t>
  </si>
  <si>
    <t>МБДОУ  детский сад  "Солнышко"</t>
  </si>
  <si>
    <t>Реализация  основных образовательных программ дошкольного образования (1.5-3)</t>
  </si>
  <si>
    <t>Количество воспитанников в год (чел)</t>
  </si>
  <si>
    <t>отсутствие потребности в запланированных объемах</t>
  </si>
  <si>
    <t>Доля  педагогических работников, имеющих высшее педагогическое образование</t>
  </si>
  <si>
    <t>Доля педагогических работников, которым при прохождении аттестации присвоена первая  или высшая категория</t>
  </si>
  <si>
    <t>Удовлетворенность  родителей качеством оказания  услуг дошкольного образования</t>
  </si>
  <si>
    <t>Реализация  основных образовательных программ дошкольного образования         (3-7)</t>
  </si>
  <si>
    <t>Доля  педагогических работников , имеющих высшее педагогическое образование</t>
  </si>
  <si>
    <t>Доля педагогических работников ,которым при прохождении аттестации присвоена первая  или высшая категория</t>
  </si>
  <si>
    <t>МБУДО   " Ершичская детская школа искусств"</t>
  </si>
  <si>
    <t>Живопись</t>
  </si>
  <si>
    <t>Число обучающихся (человеко-час)</t>
  </si>
  <si>
    <t>Повышение интереса к изучению программы</t>
  </si>
  <si>
    <t xml:space="preserve">динамика посещений по сравнению с прошлым годом </t>
  </si>
  <si>
    <t>Народные инструменты</t>
  </si>
  <si>
    <t>Отсутствие квалифицированных специалистов</t>
  </si>
  <si>
    <t>Художественная</t>
  </si>
  <si>
    <t>МБУК   " Ершичская централизованная библиотечная система"</t>
  </si>
  <si>
    <t>Библиотечное, библиографическое и информационное обслуживание пользователей  библиотеки (стационар)</t>
  </si>
  <si>
    <t xml:space="preserve"> Количество посещений (в стационарных условиях) единица</t>
  </si>
  <si>
    <t>Уменьшение числа пользователей в библиотек</t>
  </si>
  <si>
    <t xml:space="preserve">динамика посещений  пользователей по сравнению с прошлым годом </t>
  </si>
  <si>
    <t>Количество посещений (вне стационара) единица</t>
  </si>
  <si>
    <t>увеличение работы с удаленными пользователями</t>
  </si>
  <si>
    <t>Количество посещений (удаленно через сеть)единица</t>
  </si>
  <si>
    <t>Увеличение посещения сайта учреждения</t>
  </si>
  <si>
    <t>МБУК «Межпоселенческий культурно-досуговый центр»</t>
  </si>
  <si>
    <t>Организация и проведения культурно-массовых (иных зрелищных) мероприятий (платная)</t>
  </si>
  <si>
    <t>единица</t>
  </si>
  <si>
    <t xml:space="preserve">меньше проведено онлайн-мероприятий </t>
  </si>
  <si>
    <t>количество посетителей мероприятий</t>
  </si>
  <si>
    <t>повысился интерес к проводимым меропрятиям</t>
  </si>
  <si>
    <t>организация    проведения культурно-массовых(иных зрелищных) мероприятий(бесплатная)</t>
  </si>
  <si>
    <t>количество мероприятий</t>
  </si>
  <si>
    <t>Организация деятельности клубных формирований и формирований самодеятельного художественного творчества</t>
  </si>
  <si>
    <t>количество клубных формирований</t>
  </si>
  <si>
    <t>повысился интерес к клубным формированиям</t>
  </si>
  <si>
    <t>число участников</t>
  </si>
  <si>
    <r>
      <t xml:space="preserve">Показатель хараектеризующий </t>
    </r>
    <r>
      <rPr>
        <b/>
        <sz val="11"/>
        <rFont val="Times New Roman"/>
        <family val="1"/>
        <charset val="204"/>
      </rPr>
      <t xml:space="preserve">объем </t>
    </r>
    <r>
      <rPr>
        <sz val="11"/>
        <rFont val="Times New Roman"/>
        <family val="1"/>
        <charset val="204"/>
      </rPr>
      <t>муниципальной услуги</t>
    </r>
  </si>
  <si>
    <r>
      <t xml:space="preserve">Показатель хараектеризующий </t>
    </r>
    <r>
      <rPr>
        <b/>
        <sz val="11"/>
        <rFont val="Times New Roman"/>
        <family val="1"/>
        <charset val="204"/>
      </rPr>
      <t>качество</t>
    </r>
    <r>
      <rPr>
        <sz val="11"/>
        <rFont val="Times New Roman"/>
        <family val="1"/>
        <charset val="204"/>
      </rPr>
      <t xml:space="preserve"> муниципальной услуги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</si>
  <si>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начального</t>
    </r>
    <r>
      <rPr>
        <sz val="11"/>
        <rFont val="Times New Roman"/>
        <family val="1"/>
        <charset val="204"/>
      </rPr>
      <t xml:space="preserve"> общего образования         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</si>
  <si>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основного</t>
    </r>
    <r>
      <rPr>
        <sz val="11"/>
        <rFont val="Times New Roman"/>
        <family val="1"/>
        <charset val="204"/>
      </rPr>
      <t xml:space="preserve"> общего образования         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</si>
  <si>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среднего</t>
    </r>
    <r>
      <rPr>
        <sz val="11"/>
        <rFont val="Times New Roman"/>
        <family val="1"/>
        <charset val="204"/>
      </rPr>
      <t xml:space="preserve"> общего образования         количество  обучающихся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</si>
  <si>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начального</t>
    </r>
    <r>
      <rPr>
        <sz val="11"/>
        <rFont val="Times New Roman"/>
        <family val="1"/>
        <charset val="204"/>
      </rPr>
      <t xml:space="preserve"> общего образования         количество  обучающихся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</si>
  <si>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основного</t>
    </r>
    <r>
      <rPr>
        <sz val="11"/>
        <rFont val="Times New Roman"/>
        <family val="1"/>
        <charset val="204"/>
      </rPr>
      <t xml:space="preserve"> общего образования         к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</si>
  <si>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>среднего</t>
    </r>
    <r>
      <rPr>
        <sz val="11"/>
        <rFont val="Times New Roman"/>
        <family val="1"/>
        <charset val="204"/>
      </rPr>
      <t xml:space="preserve"> общего образования      </t>
    </r>
  </si>
  <si>
    <r>
      <t xml:space="preserve">Реализация основных общеобразовательных программ </t>
    </r>
    <r>
      <rPr>
        <b/>
        <sz val="11"/>
        <rFont val="Times New Roman"/>
        <family val="1"/>
        <charset val="204"/>
      </rPr>
      <t xml:space="preserve">дошкольного </t>
    </r>
    <r>
      <rPr>
        <sz val="11"/>
        <rFont val="Times New Roman"/>
        <family val="1"/>
        <charset val="204"/>
      </rPr>
      <t xml:space="preserve">образования       </t>
    </r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</si>
</sst>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justify" vertical="top"/>
    </xf>
    <xf numFmtId="0" fontId="4" fillId="0" borderId="0" xfId="0" applyFont="1" applyBorder="1" applyAlignment="1">
      <alignment horizontal="justify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4" fillId="2" borderId="4" xfId="0" applyFont="1" applyFill="1" applyBorder="1" applyAlignment="1">
      <alignment horizontal="justify" vertical="top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49" fontId="5" fillId="0" borderId="1" xfId="0" applyNumberFormat="1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5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justify" vertical="top"/>
    </xf>
    <xf numFmtId="0" fontId="4" fillId="3" borderId="1" xfId="0" applyFont="1" applyFill="1" applyBorder="1" applyAlignment="1">
      <alignment horizontal="justify" vertical="top"/>
    </xf>
    <xf numFmtId="0" fontId="4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tabSelected="1" zoomScale="95" zoomScaleNormal="95" workbookViewId="0">
      <selection activeCell="C84" sqref="C84"/>
    </sheetView>
  </sheetViews>
  <sheetFormatPr defaultColWidth="8.7109375" defaultRowHeight="15"/>
  <cols>
    <col min="1" max="1" width="5" customWidth="1"/>
    <col min="2" max="2" width="39.85546875" customWidth="1"/>
    <col min="3" max="3" width="26.85546875" customWidth="1"/>
    <col min="4" max="4" width="26.7109375" customWidth="1"/>
    <col min="5" max="5" width="11.140625" customWidth="1"/>
    <col min="7" max="7" width="5.7109375" customWidth="1"/>
    <col min="8" max="8" width="5.42578125" customWidth="1"/>
    <col min="9" max="9" width="27.7109375" customWidth="1"/>
    <col min="10" max="10" width="7.85546875" customWidth="1"/>
    <col min="11" max="11" width="7" customWidth="1"/>
    <col min="12" max="12" width="5.7109375" customWidth="1"/>
    <col min="13" max="13" width="5.28515625" customWidth="1"/>
    <col min="14" max="14" width="11.28515625" customWidth="1"/>
    <col min="15" max="15" width="10.5703125" customWidth="1"/>
    <col min="16" max="16" width="5.5703125" customWidth="1"/>
    <col min="17" max="17" width="4.7109375" customWidth="1"/>
    <col min="18" max="18" width="17.28515625" customWidth="1"/>
  </cols>
  <sheetData>
    <row r="1" spans="1:18" ht="2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3" spans="1:18" ht="105">
      <c r="A3" s="3" t="s">
        <v>1</v>
      </c>
      <c r="B3" s="3" t="s">
        <v>2</v>
      </c>
      <c r="C3" s="3" t="s">
        <v>3</v>
      </c>
      <c r="D3" s="3" t="s">
        <v>72</v>
      </c>
      <c r="E3" s="3" t="s">
        <v>4</v>
      </c>
      <c r="F3" s="7" t="s">
        <v>5</v>
      </c>
      <c r="G3" s="7" t="s">
        <v>6</v>
      </c>
      <c r="H3" s="7" t="s">
        <v>7</v>
      </c>
      <c r="I3" s="3" t="s">
        <v>73</v>
      </c>
      <c r="J3" s="3" t="s">
        <v>4</v>
      </c>
      <c r="K3" s="7" t="s">
        <v>8</v>
      </c>
      <c r="L3" s="7" t="s">
        <v>6</v>
      </c>
      <c r="M3" s="7" t="s">
        <v>7</v>
      </c>
      <c r="N3" s="7" t="s">
        <v>9</v>
      </c>
      <c r="O3" s="7" t="s">
        <v>10</v>
      </c>
      <c r="P3" s="7" t="s">
        <v>6</v>
      </c>
      <c r="Q3" s="7" t="s">
        <v>7</v>
      </c>
      <c r="R3" s="8" t="s">
        <v>11</v>
      </c>
    </row>
    <row r="4" spans="1:18" ht="72" customHeight="1">
      <c r="A4" s="9">
        <v>1</v>
      </c>
      <c r="B4" s="10" t="s">
        <v>12</v>
      </c>
      <c r="C4" s="3" t="s">
        <v>74</v>
      </c>
      <c r="D4" s="3" t="s">
        <v>13</v>
      </c>
      <c r="E4" s="3">
        <v>125</v>
      </c>
      <c r="F4" s="3">
        <v>123</v>
      </c>
      <c r="G4" s="3">
        <f>F4/E4*100</f>
        <v>98.4</v>
      </c>
      <c r="H4" s="3">
        <f>F4-E4</f>
        <v>-2</v>
      </c>
      <c r="I4" s="3" t="s">
        <v>14</v>
      </c>
      <c r="J4" s="11">
        <v>97</v>
      </c>
      <c r="K4" s="11">
        <v>100</v>
      </c>
      <c r="L4" s="3">
        <f t="shared" ref="L4:L35" si="0">K4/J4*100</f>
        <v>103.09278350515463</v>
      </c>
      <c r="M4" s="3">
        <f t="shared" ref="M4:M37" si="1">K4-J4</f>
        <v>3</v>
      </c>
      <c r="N4" s="12">
        <v>38142.22</v>
      </c>
      <c r="O4" s="12">
        <v>38142.22</v>
      </c>
      <c r="P4" s="3">
        <f>O4/N4*100</f>
        <v>100</v>
      </c>
      <c r="Q4" s="3">
        <f>O4-N4</f>
        <v>0</v>
      </c>
      <c r="R4" s="12" t="s">
        <v>15</v>
      </c>
    </row>
    <row r="5" spans="1:18" ht="65.25" customHeight="1">
      <c r="A5" s="9"/>
      <c r="B5" s="9"/>
      <c r="C5" s="9"/>
      <c r="D5" s="9"/>
      <c r="E5" s="9"/>
      <c r="F5" s="9"/>
      <c r="G5" s="3"/>
      <c r="H5" s="3"/>
      <c r="I5" s="3" t="s">
        <v>16</v>
      </c>
      <c r="J5" s="11">
        <v>100</v>
      </c>
      <c r="K5" s="11">
        <v>100</v>
      </c>
      <c r="L5" s="3">
        <f t="shared" si="0"/>
        <v>100</v>
      </c>
      <c r="M5" s="3">
        <f t="shared" si="1"/>
        <v>0</v>
      </c>
      <c r="N5" s="9"/>
      <c r="O5" s="9"/>
      <c r="P5" s="9"/>
      <c r="Q5" s="9"/>
      <c r="R5" s="9"/>
    </row>
    <row r="6" spans="1:18" ht="75">
      <c r="A6" s="9"/>
      <c r="B6" s="9"/>
      <c r="C6" s="9"/>
      <c r="D6" s="9"/>
      <c r="E6" s="9"/>
      <c r="F6" s="9"/>
      <c r="G6" s="3"/>
      <c r="H6" s="3"/>
      <c r="I6" s="3" t="s">
        <v>17</v>
      </c>
      <c r="J6" s="11">
        <v>100</v>
      </c>
      <c r="K6" s="11">
        <v>100</v>
      </c>
      <c r="L6" s="3">
        <f t="shared" si="0"/>
        <v>100</v>
      </c>
      <c r="M6" s="3">
        <f t="shared" si="1"/>
        <v>0</v>
      </c>
      <c r="N6" s="9"/>
      <c r="O6" s="9"/>
      <c r="P6" s="9"/>
      <c r="Q6" s="9"/>
      <c r="R6" s="9"/>
    </row>
    <row r="7" spans="1:18" ht="72.75" customHeight="1">
      <c r="A7" s="9"/>
      <c r="B7" s="9"/>
      <c r="C7" s="9"/>
      <c r="D7" s="9"/>
      <c r="E7" s="9"/>
      <c r="F7" s="9"/>
      <c r="G7" s="3"/>
      <c r="H7" s="3"/>
      <c r="I7" s="3" t="s">
        <v>18</v>
      </c>
      <c r="J7" s="11">
        <v>90</v>
      </c>
      <c r="K7" s="11">
        <v>90</v>
      </c>
      <c r="L7" s="3">
        <f t="shared" si="0"/>
        <v>100</v>
      </c>
      <c r="M7" s="3">
        <f t="shared" si="1"/>
        <v>0</v>
      </c>
      <c r="N7" s="9"/>
      <c r="O7" s="9"/>
      <c r="P7" s="9"/>
      <c r="Q7" s="9"/>
      <c r="R7" s="9"/>
    </row>
    <row r="8" spans="1:18" ht="135">
      <c r="A8" s="9"/>
      <c r="B8" s="9"/>
      <c r="C8" s="9"/>
      <c r="D8" s="9"/>
      <c r="E8" s="9"/>
      <c r="F8" s="9"/>
      <c r="G8" s="3"/>
      <c r="H8" s="3"/>
      <c r="I8" s="3" t="s">
        <v>19</v>
      </c>
      <c r="J8" s="11">
        <v>100</v>
      </c>
      <c r="K8" s="11">
        <v>100</v>
      </c>
      <c r="L8" s="3">
        <f t="shared" si="0"/>
        <v>100</v>
      </c>
      <c r="M8" s="3">
        <f t="shared" si="1"/>
        <v>0</v>
      </c>
      <c r="N8" s="9"/>
      <c r="O8" s="9"/>
      <c r="P8" s="9"/>
      <c r="Q8" s="9"/>
      <c r="R8" s="9"/>
    </row>
    <row r="9" spans="1:18" ht="75">
      <c r="A9" s="9"/>
      <c r="B9" s="9"/>
      <c r="C9" s="3" t="s">
        <v>75</v>
      </c>
      <c r="D9" s="3" t="s">
        <v>13</v>
      </c>
      <c r="E9" s="3">
        <v>155</v>
      </c>
      <c r="F9" s="3">
        <v>154</v>
      </c>
      <c r="G9" s="3">
        <f>F9/E9*100</f>
        <v>99.354838709677423</v>
      </c>
      <c r="H9" s="3">
        <f>F9-E9</f>
        <v>-1</v>
      </c>
      <c r="I9" s="3" t="s">
        <v>20</v>
      </c>
      <c r="J9" s="11">
        <v>95</v>
      </c>
      <c r="K9" s="11">
        <v>95</v>
      </c>
      <c r="L9" s="3">
        <f t="shared" si="0"/>
        <v>100</v>
      </c>
      <c r="M9" s="3">
        <f t="shared" si="1"/>
        <v>0</v>
      </c>
      <c r="N9" s="3"/>
      <c r="O9" s="3"/>
      <c r="P9" s="3"/>
      <c r="Q9" s="9"/>
      <c r="R9" s="9"/>
    </row>
    <row r="10" spans="1:18" ht="67.5" customHeight="1">
      <c r="A10" s="9"/>
      <c r="B10" s="9"/>
      <c r="C10" s="9"/>
      <c r="D10" s="9"/>
      <c r="E10" s="9"/>
      <c r="F10" s="9"/>
      <c r="G10" s="3"/>
      <c r="H10" s="9"/>
      <c r="I10" s="3" t="s">
        <v>21</v>
      </c>
      <c r="J10" s="11">
        <v>100</v>
      </c>
      <c r="K10" s="11">
        <v>100</v>
      </c>
      <c r="L10" s="3">
        <f t="shared" si="0"/>
        <v>100</v>
      </c>
      <c r="M10" s="3">
        <f t="shared" si="1"/>
        <v>0</v>
      </c>
      <c r="N10" s="9"/>
      <c r="O10" s="9"/>
      <c r="P10" s="9"/>
      <c r="Q10" s="9"/>
      <c r="R10" s="9"/>
    </row>
    <row r="11" spans="1:18" ht="75">
      <c r="A11" s="9"/>
      <c r="B11" s="9"/>
      <c r="C11" s="9"/>
      <c r="D11" s="9"/>
      <c r="E11" s="9"/>
      <c r="F11" s="9"/>
      <c r="G11" s="3"/>
      <c r="H11" s="9"/>
      <c r="I11" s="3" t="s">
        <v>17</v>
      </c>
      <c r="J11" s="11">
        <v>100</v>
      </c>
      <c r="K11" s="11">
        <v>100</v>
      </c>
      <c r="L11" s="3">
        <f t="shared" si="0"/>
        <v>100</v>
      </c>
      <c r="M11" s="3">
        <f t="shared" si="1"/>
        <v>0</v>
      </c>
      <c r="N11" s="9"/>
      <c r="O11" s="9"/>
      <c r="P11" s="9"/>
      <c r="Q11" s="9"/>
      <c r="R11" s="9"/>
    </row>
    <row r="12" spans="1:18" ht="81" customHeight="1">
      <c r="A12" s="9"/>
      <c r="B12" s="9"/>
      <c r="C12" s="9"/>
      <c r="D12" s="9"/>
      <c r="E12" s="9"/>
      <c r="F12" s="9"/>
      <c r="G12" s="3"/>
      <c r="H12" s="9"/>
      <c r="I12" s="3" t="s">
        <v>18</v>
      </c>
      <c r="J12" s="11">
        <v>85</v>
      </c>
      <c r="K12" s="11">
        <v>85</v>
      </c>
      <c r="L12" s="3">
        <f t="shared" si="0"/>
        <v>100</v>
      </c>
      <c r="M12" s="3">
        <f t="shared" si="1"/>
        <v>0</v>
      </c>
      <c r="N12" s="9"/>
      <c r="O12" s="9"/>
      <c r="P12" s="9"/>
      <c r="Q12" s="9"/>
      <c r="R12" s="9"/>
    </row>
    <row r="13" spans="1:18" ht="135">
      <c r="A13" s="9"/>
      <c r="B13" s="9"/>
      <c r="C13" s="9"/>
      <c r="D13" s="9"/>
      <c r="E13" s="9"/>
      <c r="F13" s="9"/>
      <c r="G13" s="9"/>
      <c r="H13" s="9"/>
      <c r="I13" s="3" t="s">
        <v>19</v>
      </c>
      <c r="J13" s="11">
        <v>100</v>
      </c>
      <c r="K13" s="11">
        <v>100</v>
      </c>
      <c r="L13" s="3">
        <f t="shared" si="0"/>
        <v>100</v>
      </c>
      <c r="M13" s="3">
        <f t="shared" si="1"/>
        <v>0</v>
      </c>
      <c r="N13" s="9"/>
      <c r="O13" s="9"/>
      <c r="P13" s="9"/>
      <c r="Q13" s="9"/>
      <c r="R13" s="9"/>
    </row>
    <row r="14" spans="1:18" ht="75">
      <c r="A14" s="13"/>
      <c r="B14" s="13"/>
      <c r="C14" s="3" t="s">
        <v>76</v>
      </c>
      <c r="D14" s="3" t="s">
        <v>13</v>
      </c>
      <c r="E14" s="3">
        <v>34</v>
      </c>
      <c r="F14" s="3">
        <v>31</v>
      </c>
      <c r="G14" s="3">
        <f>F14/E14*100</f>
        <v>91.17647058823529</v>
      </c>
      <c r="H14" s="3">
        <f>F14-E14</f>
        <v>-3</v>
      </c>
      <c r="I14" s="3" t="s">
        <v>20</v>
      </c>
      <c r="J14" s="11">
        <v>98</v>
      </c>
      <c r="K14" s="11">
        <v>98</v>
      </c>
      <c r="L14" s="3">
        <f t="shared" si="0"/>
        <v>100</v>
      </c>
      <c r="M14" s="3">
        <f t="shared" si="1"/>
        <v>0</v>
      </c>
      <c r="N14" s="14"/>
      <c r="O14" s="14"/>
      <c r="P14" s="14"/>
      <c r="Q14" s="14"/>
      <c r="R14" s="14"/>
    </row>
    <row r="15" spans="1:18" ht="75">
      <c r="A15" s="14"/>
      <c r="B15" s="14"/>
      <c r="C15" s="9"/>
      <c r="D15" s="9"/>
      <c r="E15" s="9"/>
      <c r="F15" s="9"/>
      <c r="G15" s="3"/>
      <c r="H15" s="9"/>
      <c r="I15" s="3" t="s">
        <v>21</v>
      </c>
      <c r="J15" s="11">
        <v>100</v>
      </c>
      <c r="K15" s="11">
        <v>100</v>
      </c>
      <c r="L15" s="3">
        <f t="shared" si="0"/>
        <v>100</v>
      </c>
      <c r="M15" s="3">
        <f t="shared" si="1"/>
        <v>0</v>
      </c>
      <c r="N15" s="14"/>
      <c r="O15" s="14"/>
      <c r="P15" s="14"/>
      <c r="Q15" s="14"/>
      <c r="R15" s="14"/>
    </row>
    <row r="16" spans="1:18" ht="75">
      <c r="A16" s="14"/>
      <c r="B16" s="14"/>
      <c r="C16" s="9"/>
      <c r="D16" s="9"/>
      <c r="E16" s="9"/>
      <c r="F16" s="9"/>
      <c r="G16" s="3"/>
      <c r="H16" s="9"/>
      <c r="I16" s="3" t="s">
        <v>17</v>
      </c>
      <c r="J16" s="11">
        <v>100</v>
      </c>
      <c r="K16" s="11">
        <v>100</v>
      </c>
      <c r="L16" s="3">
        <f t="shared" si="0"/>
        <v>100</v>
      </c>
      <c r="M16" s="3">
        <f t="shared" si="1"/>
        <v>0</v>
      </c>
      <c r="N16" s="14"/>
      <c r="O16" s="14"/>
      <c r="P16" s="14"/>
      <c r="Q16" s="14"/>
      <c r="R16" s="14"/>
    </row>
    <row r="17" spans="1:18" ht="90">
      <c r="A17" s="14"/>
      <c r="B17" s="14"/>
      <c r="C17" s="9"/>
      <c r="D17" s="9"/>
      <c r="E17" s="9"/>
      <c r="F17" s="9"/>
      <c r="G17" s="3"/>
      <c r="H17" s="9"/>
      <c r="I17" s="3" t="s">
        <v>18</v>
      </c>
      <c r="J17" s="11">
        <v>90</v>
      </c>
      <c r="K17" s="11">
        <v>90</v>
      </c>
      <c r="L17" s="3">
        <f t="shared" si="0"/>
        <v>100</v>
      </c>
      <c r="M17" s="3">
        <f t="shared" si="1"/>
        <v>0</v>
      </c>
      <c r="N17" s="14"/>
      <c r="O17" s="14"/>
      <c r="P17" s="14"/>
      <c r="Q17" s="14"/>
      <c r="R17" s="14"/>
    </row>
    <row r="18" spans="1:18" ht="135">
      <c r="A18" s="14"/>
      <c r="B18" s="14"/>
      <c r="C18" s="9"/>
      <c r="D18" s="9"/>
      <c r="E18" s="9"/>
      <c r="F18" s="9"/>
      <c r="G18" s="9"/>
      <c r="H18" s="9"/>
      <c r="I18" s="3" t="s">
        <v>19</v>
      </c>
      <c r="J18" s="11">
        <v>100</v>
      </c>
      <c r="K18" s="11">
        <v>100</v>
      </c>
      <c r="L18" s="3">
        <f t="shared" si="0"/>
        <v>100</v>
      </c>
      <c r="M18" s="3">
        <f t="shared" si="1"/>
        <v>0</v>
      </c>
      <c r="N18" s="14"/>
      <c r="O18" s="14"/>
      <c r="P18" s="14"/>
      <c r="Q18" s="14"/>
      <c r="R18" s="14"/>
    </row>
    <row r="19" spans="1:18" ht="75">
      <c r="A19" s="9">
        <v>2</v>
      </c>
      <c r="B19" s="15" t="s">
        <v>22</v>
      </c>
      <c r="C19" s="16" t="s">
        <v>77</v>
      </c>
      <c r="D19" s="16" t="s">
        <v>13</v>
      </c>
      <c r="E19" s="16">
        <v>15</v>
      </c>
      <c r="F19" s="16">
        <v>15</v>
      </c>
      <c r="G19" s="16">
        <f>F19/E19*100</f>
        <v>100</v>
      </c>
      <c r="H19" s="16">
        <f>F19-E19</f>
        <v>0</v>
      </c>
      <c r="I19" s="16" t="s">
        <v>14</v>
      </c>
      <c r="J19" s="17">
        <v>100</v>
      </c>
      <c r="K19" s="17">
        <v>100</v>
      </c>
      <c r="L19" s="16">
        <f t="shared" si="0"/>
        <v>100</v>
      </c>
      <c r="M19" s="16">
        <f t="shared" si="1"/>
        <v>0</v>
      </c>
      <c r="N19" s="18">
        <v>16760.439999999999</v>
      </c>
      <c r="O19" s="18">
        <v>16760.439999999999</v>
      </c>
      <c r="P19" s="16">
        <v>100</v>
      </c>
      <c r="Q19" s="16">
        <v>0</v>
      </c>
      <c r="R19" s="18" t="s">
        <v>15</v>
      </c>
    </row>
    <row r="20" spans="1:18" ht="75">
      <c r="A20" s="9"/>
      <c r="B20" s="19"/>
      <c r="C20" s="19"/>
      <c r="D20" s="19"/>
      <c r="E20" s="19"/>
      <c r="F20" s="19"/>
      <c r="G20" s="16"/>
      <c r="H20" s="19"/>
      <c r="I20" s="16" t="s">
        <v>16</v>
      </c>
      <c r="J20" s="17">
        <v>100</v>
      </c>
      <c r="K20" s="17">
        <v>100</v>
      </c>
      <c r="L20" s="16">
        <f t="shared" si="0"/>
        <v>100</v>
      </c>
      <c r="M20" s="16">
        <f t="shared" si="1"/>
        <v>0</v>
      </c>
      <c r="N20" s="19"/>
      <c r="O20" s="19"/>
      <c r="P20" s="19"/>
      <c r="Q20" s="19"/>
      <c r="R20" s="19"/>
    </row>
    <row r="21" spans="1:18" ht="75">
      <c r="A21" s="9"/>
      <c r="B21" s="19"/>
      <c r="C21" s="19"/>
      <c r="D21" s="19"/>
      <c r="E21" s="19"/>
      <c r="F21" s="19"/>
      <c r="G21" s="16"/>
      <c r="H21" s="19"/>
      <c r="I21" s="16" t="s">
        <v>17</v>
      </c>
      <c r="J21" s="17">
        <v>100</v>
      </c>
      <c r="K21" s="17">
        <v>100</v>
      </c>
      <c r="L21" s="16">
        <f t="shared" si="0"/>
        <v>100</v>
      </c>
      <c r="M21" s="16">
        <f t="shared" si="1"/>
        <v>0</v>
      </c>
      <c r="N21" s="19"/>
      <c r="O21" s="19"/>
      <c r="P21" s="19"/>
      <c r="Q21" s="19"/>
      <c r="R21" s="19"/>
    </row>
    <row r="22" spans="1:18" ht="90">
      <c r="A22" s="9"/>
      <c r="B22" s="19"/>
      <c r="C22" s="19"/>
      <c r="D22" s="19"/>
      <c r="E22" s="19"/>
      <c r="F22" s="19"/>
      <c r="G22" s="16"/>
      <c r="H22" s="19"/>
      <c r="I22" s="16" t="s">
        <v>18</v>
      </c>
      <c r="J22" s="17">
        <v>100</v>
      </c>
      <c r="K22" s="17">
        <v>100</v>
      </c>
      <c r="L22" s="16">
        <f t="shared" si="0"/>
        <v>100</v>
      </c>
      <c r="M22" s="16">
        <f t="shared" si="1"/>
        <v>0</v>
      </c>
      <c r="N22" s="19"/>
      <c r="O22" s="19"/>
      <c r="P22" s="19"/>
      <c r="Q22" s="19"/>
      <c r="R22" s="19"/>
    </row>
    <row r="23" spans="1:18" ht="135">
      <c r="A23" s="9"/>
      <c r="B23" s="19"/>
      <c r="C23" s="19"/>
      <c r="D23" s="19"/>
      <c r="E23" s="19"/>
      <c r="F23" s="19"/>
      <c r="G23" s="16"/>
      <c r="H23" s="19"/>
      <c r="I23" s="16" t="s">
        <v>19</v>
      </c>
      <c r="J23" s="17">
        <v>100</v>
      </c>
      <c r="K23" s="17">
        <v>100</v>
      </c>
      <c r="L23" s="16">
        <f t="shared" si="0"/>
        <v>100</v>
      </c>
      <c r="M23" s="16">
        <f t="shared" si="1"/>
        <v>0</v>
      </c>
      <c r="N23" s="19"/>
      <c r="O23" s="19"/>
      <c r="P23" s="19"/>
      <c r="Q23" s="19"/>
      <c r="R23" s="19"/>
    </row>
    <row r="24" spans="1:18" ht="75">
      <c r="A24" s="9"/>
      <c r="B24" s="19"/>
      <c r="C24" s="16" t="s">
        <v>78</v>
      </c>
      <c r="D24" s="16" t="s">
        <v>13</v>
      </c>
      <c r="E24" s="16">
        <v>30</v>
      </c>
      <c r="F24" s="16">
        <v>29</v>
      </c>
      <c r="G24" s="16">
        <f>F24/E24*100</f>
        <v>96.666666666666671</v>
      </c>
      <c r="H24" s="16">
        <f>F24-E24</f>
        <v>-1</v>
      </c>
      <c r="I24" s="16" t="s">
        <v>20</v>
      </c>
      <c r="J24" s="17">
        <v>100</v>
      </c>
      <c r="K24" s="17">
        <v>100</v>
      </c>
      <c r="L24" s="16">
        <f t="shared" si="0"/>
        <v>100</v>
      </c>
      <c r="M24" s="16">
        <f t="shared" si="1"/>
        <v>0</v>
      </c>
      <c r="N24" s="16"/>
      <c r="O24" s="16"/>
      <c r="P24" s="16"/>
      <c r="Q24" s="19"/>
      <c r="R24" s="19"/>
    </row>
    <row r="25" spans="1:18" ht="75">
      <c r="A25" s="9"/>
      <c r="B25" s="19"/>
      <c r="C25" s="19"/>
      <c r="D25" s="19"/>
      <c r="E25" s="19"/>
      <c r="F25" s="19"/>
      <c r="G25" s="16"/>
      <c r="H25" s="19"/>
      <c r="I25" s="16" t="s">
        <v>21</v>
      </c>
      <c r="J25" s="17">
        <v>100</v>
      </c>
      <c r="K25" s="17">
        <v>100</v>
      </c>
      <c r="L25" s="16">
        <f t="shared" si="0"/>
        <v>100</v>
      </c>
      <c r="M25" s="16">
        <f t="shared" si="1"/>
        <v>0</v>
      </c>
      <c r="N25" s="19"/>
      <c r="O25" s="19"/>
      <c r="P25" s="19"/>
      <c r="Q25" s="19"/>
      <c r="R25" s="19"/>
    </row>
    <row r="26" spans="1:18" ht="75">
      <c r="A26" s="9"/>
      <c r="B26" s="19"/>
      <c r="C26" s="19"/>
      <c r="D26" s="19"/>
      <c r="E26" s="19"/>
      <c r="F26" s="19"/>
      <c r="G26" s="16"/>
      <c r="H26" s="19"/>
      <c r="I26" s="16" t="s">
        <v>17</v>
      </c>
      <c r="J26" s="17">
        <v>100</v>
      </c>
      <c r="K26" s="17">
        <v>100</v>
      </c>
      <c r="L26" s="16">
        <f t="shared" si="0"/>
        <v>100</v>
      </c>
      <c r="M26" s="16">
        <f t="shared" si="1"/>
        <v>0</v>
      </c>
      <c r="N26" s="19"/>
      <c r="O26" s="19"/>
      <c r="P26" s="19"/>
      <c r="Q26" s="19"/>
      <c r="R26" s="19"/>
    </row>
    <row r="27" spans="1:18" ht="90">
      <c r="A27" s="9"/>
      <c r="B27" s="19"/>
      <c r="C27" s="19"/>
      <c r="D27" s="19"/>
      <c r="E27" s="19"/>
      <c r="F27" s="19"/>
      <c r="G27" s="16"/>
      <c r="H27" s="19"/>
      <c r="I27" s="16" t="s">
        <v>18</v>
      </c>
      <c r="J27" s="17">
        <v>100</v>
      </c>
      <c r="K27" s="17">
        <v>100</v>
      </c>
      <c r="L27" s="16">
        <f t="shared" si="0"/>
        <v>100</v>
      </c>
      <c r="M27" s="16">
        <f t="shared" si="1"/>
        <v>0</v>
      </c>
      <c r="N27" s="19"/>
      <c r="O27" s="19"/>
      <c r="P27" s="19"/>
      <c r="Q27" s="19"/>
      <c r="R27" s="19"/>
    </row>
    <row r="28" spans="1:18" ht="135">
      <c r="A28" s="9"/>
      <c r="B28" s="19"/>
      <c r="C28" s="19"/>
      <c r="D28" s="19"/>
      <c r="E28" s="19"/>
      <c r="F28" s="19"/>
      <c r="G28" s="19"/>
      <c r="H28" s="19"/>
      <c r="I28" s="16" t="s">
        <v>19</v>
      </c>
      <c r="J28" s="17">
        <v>100</v>
      </c>
      <c r="K28" s="17">
        <v>100</v>
      </c>
      <c r="L28" s="16">
        <f t="shared" si="0"/>
        <v>100</v>
      </c>
      <c r="M28" s="16">
        <f t="shared" si="1"/>
        <v>0</v>
      </c>
      <c r="N28" s="19"/>
      <c r="O28" s="19"/>
      <c r="P28" s="19"/>
      <c r="Q28" s="19"/>
      <c r="R28" s="19"/>
    </row>
    <row r="29" spans="1:18" ht="75">
      <c r="A29" s="13"/>
      <c r="B29" s="20"/>
      <c r="C29" s="16" t="s">
        <v>79</v>
      </c>
      <c r="D29" s="16" t="s">
        <v>13</v>
      </c>
      <c r="E29" s="16">
        <v>5</v>
      </c>
      <c r="F29" s="16">
        <v>3</v>
      </c>
      <c r="G29" s="16">
        <f>F29/E29*100</f>
        <v>60</v>
      </c>
      <c r="H29" s="16">
        <f>F29-E29</f>
        <v>-2</v>
      </c>
      <c r="I29" s="16" t="s">
        <v>20</v>
      </c>
      <c r="J29" s="17">
        <v>100</v>
      </c>
      <c r="K29" s="17">
        <v>100</v>
      </c>
      <c r="L29" s="16">
        <f t="shared" si="0"/>
        <v>100</v>
      </c>
      <c r="M29" s="16">
        <f t="shared" si="1"/>
        <v>0</v>
      </c>
      <c r="N29" s="21"/>
      <c r="O29" s="22"/>
      <c r="P29" s="22"/>
      <c r="Q29" s="22"/>
      <c r="R29" s="22"/>
    </row>
    <row r="30" spans="1:18" ht="75">
      <c r="A30" s="14"/>
      <c r="B30" s="22"/>
      <c r="C30" s="19"/>
      <c r="D30" s="19"/>
      <c r="E30" s="19"/>
      <c r="F30" s="19"/>
      <c r="G30" s="16"/>
      <c r="H30" s="16"/>
      <c r="I30" s="16" t="s">
        <v>21</v>
      </c>
      <c r="J30" s="17">
        <v>100</v>
      </c>
      <c r="K30" s="17">
        <v>100</v>
      </c>
      <c r="L30" s="16">
        <f t="shared" si="0"/>
        <v>100</v>
      </c>
      <c r="M30" s="16">
        <f t="shared" si="1"/>
        <v>0</v>
      </c>
      <c r="N30" s="21"/>
      <c r="O30" s="22"/>
      <c r="P30" s="22"/>
      <c r="Q30" s="22"/>
      <c r="R30" s="22"/>
    </row>
    <row r="31" spans="1:18" ht="75">
      <c r="A31" s="14"/>
      <c r="B31" s="22"/>
      <c r="C31" s="19"/>
      <c r="D31" s="19"/>
      <c r="E31" s="19"/>
      <c r="F31" s="19"/>
      <c r="G31" s="16"/>
      <c r="H31" s="16"/>
      <c r="I31" s="16" t="s">
        <v>17</v>
      </c>
      <c r="J31" s="17">
        <v>100</v>
      </c>
      <c r="K31" s="17">
        <v>100</v>
      </c>
      <c r="L31" s="16">
        <f t="shared" si="0"/>
        <v>100</v>
      </c>
      <c r="M31" s="16">
        <f t="shared" si="1"/>
        <v>0</v>
      </c>
      <c r="N31" s="21"/>
      <c r="O31" s="22"/>
      <c r="P31" s="22"/>
      <c r="Q31" s="22"/>
      <c r="R31" s="22"/>
    </row>
    <row r="32" spans="1:18" ht="90">
      <c r="A32" s="14"/>
      <c r="B32" s="22"/>
      <c r="C32" s="19"/>
      <c r="D32" s="19"/>
      <c r="E32" s="19"/>
      <c r="F32" s="19"/>
      <c r="G32" s="16"/>
      <c r="H32" s="16"/>
      <c r="I32" s="16" t="s">
        <v>18</v>
      </c>
      <c r="J32" s="17">
        <v>100</v>
      </c>
      <c r="K32" s="17">
        <v>100</v>
      </c>
      <c r="L32" s="16">
        <f t="shared" si="0"/>
        <v>100</v>
      </c>
      <c r="M32" s="16">
        <f t="shared" si="1"/>
        <v>0</v>
      </c>
      <c r="N32" s="21"/>
      <c r="O32" s="22"/>
      <c r="P32" s="22"/>
      <c r="Q32" s="22"/>
      <c r="R32" s="22"/>
    </row>
    <row r="33" spans="1:18" ht="135">
      <c r="A33" s="14"/>
      <c r="B33" s="22"/>
      <c r="C33" s="19"/>
      <c r="D33" s="19"/>
      <c r="E33" s="19"/>
      <c r="F33" s="19"/>
      <c r="G33" s="16"/>
      <c r="H33" s="16"/>
      <c r="I33" s="16" t="s">
        <v>19</v>
      </c>
      <c r="J33" s="17">
        <v>100</v>
      </c>
      <c r="K33" s="17">
        <v>100</v>
      </c>
      <c r="L33" s="16">
        <f t="shared" si="0"/>
        <v>100</v>
      </c>
      <c r="M33" s="16">
        <f t="shared" si="1"/>
        <v>0</v>
      </c>
      <c r="N33" s="21"/>
      <c r="O33" s="22"/>
      <c r="P33" s="22"/>
      <c r="Q33" s="22"/>
      <c r="R33" s="22"/>
    </row>
    <row r="34" spans="1:18" ht="75">
      <c r="A34" s="14"/>
      <c r="B34" s="22"/>
      <c r="C34" s="23" t="s">
        <v>80</v>
      </c>
      <c r="D34" s="16" t="s">
        <v>13</v>
      </c>
      <c r="E34" s="16">
        <v>6</v>
      </c>
      <c r="F34" s="16">
        <v>5</v>
      </c>
      <c r="G34" s="16">
        <f>F34/E34*100</f>
        <v>83.333333333333343</v>
      </c>
      <c r="H34" s="16">
        <f>F34-E34</f>
        <v>-1</v>
      </c>
      <c r="I34" s="16" t="s">
        <v>23</v>
      </c>
      <c r="J34" s="17">
        <v>50</v>
      </c>
      <c r="K34" s="17">
        <v>50</v>
      </c>
      <c r="L34" s="16">
        <f t="shared" si="0"/>
        <v>100</v>
      </c>
      <c r="M34" s="16">
        <f t="shared" si="1"/>
        <v>0</v>
      </c>
      <c r="N34" s="22"/>
      <c r="O34" s="22"/>
      <c r="P34" s="22"/>
      <c r="Q34" s="22"/>
      <c r="R34" s="22"/>
    </row>
    <row r="35" spans="1:18" ht="75">
      <c r="A35" s="14"/>
      <c r="B35" s="22"/>
      <c r="C35" s="24"/>
      <c r="D35" s="19"/>
      <c r="E35" s="19"/>
      <c r="F35" s="19"/>
      <c r="G35" s="16"/>
      <c r="H35" s="19"/>
      <c r="I35" s="16" t="s">
        <v>24</v>
      </c>
      <c r="J35" s="17">
        <v>100</v>
      </c>
      <c r="K35" s="17">
        <v>100</v>
      </c>
      <c r="L35" s="16">
        <f t="shared" si="0"/>
        <v>100</v>
      </c>
      <c r="M35" s="16">
        <f t="shared" si="1"/>
        <v>0</v>
      </c>
      <c r="N35" s="22"/>
      <c r="O35" s="22"/>
      <c r="P35" s="22"/>
      <c r="Q35" s="22"/>
      <c r="R35" s="22"/>
    </row>
    <row r="36" spans="1:18" ht="60">
      <c r="A36" s="14"/>
      <c r="B36" s="22"/>
      <c r="C36" s="24"/>
      <c r="D36" s="19"/>
      <c r="E36" s="19"/>
      <c r="F36" s="19"/>
      <c r="G36" s="16"/>
      <c r="H36" s="19"/>
      <c r="I36" s="16" t="s">
        <v>25</v>
      </c>
      <c r="J36" s="17">
        <v>0</v>
      </c>
      <c r="K36" s="17">
        <v>0</v>
      </c>
      <c r="L36" s="16">
        <v>0</v>
      </c>
      <c r="M36" s="16">
        <f t="shared" si="1"/>
        <v>0</v>
      </c>
      <c r="N36" s="22"/>
      <c r="O36" s="22"/>
      <c r="P36" s="22"/>
      <c r="Q36" s="22"/>
      <c r="R36" s="22"/>
    </row>
    <row r="37" spans="1:18" ht="45">
      <c r="A37" s="14"/>
      <c r="B37" s="22"/>
      <c r="C37" s="24"/>
      <c r="D37" s="19"/>
      <c r="E37" s="19"/>
      <c r="F37" s="19"/>
      <c r="G37" s="16"/>
      <c r="H37" s="19"/>
      <c r="I37" s="16" t="s">
        <v>26</v>
      </c>
      <c r="J37" s="17">
        <v>0</v>
      </c>
      <c r="K37" s="17">
        <v>0</v>
      </c>
      <c r="L37" s="16">
        <v>0</v>
      </c>
      <c r="M37" s="16">
        <f t="shared" si="1"/>
        <v>0</v>
      </c>
      <c r="N37" s="22"/>
      <c r="O37" s="22"/>
      <c r="P37" s="22"/>
      <c r="Q37" s="22"/>
      <c r="R37" s="22"/>
    </row>
    <row r="38" spans="1:18">
      <c r="A38" s="14"/>
      <c r="B38" s="22"/>
      <c r="C38" s="24"/>
      <c r="D38" s="19"/>
      <c r="E38" s="19"/>
      <c r="F38" s="19"/>
      <c r="G38" s="19"/>
      <c r="H38" s="19"/>
      <c r="I38" s="16"/>
      <c r="J38" s="17"/>
      <c r="K38" s="17"/>
      <c r="L38" s="16"/>
      <c r="M38" s="16"/>
      <c r="N38" s="22"/>
      <c r="O38" s="22"/>
      <c r="P38" s="22"/>
      <c r="Q38" s="22"/>
      <c r="R38" s="22"/>
    </row>
    <row r="39" spans="1:18" ht="75">
      <c r="A39" s="9">
        <v>3</v>
      </c>
      <c r="B39" s="15" t="s">
        <v>27</v>
      </c>
      <c r="C39" s="16" t="s">
        <v>74</v>
      </c>
      <c r="D39" s="16" t="s">
        <v>13</v>
      </c>
      <c r="E39" s="16">
        <v>6</v>
      </c>
      <c r="F39" s="16">
        <v>4</v>
      </c>
      <c r="G39" s="16">
        <f>F39/E39*100</f>
        <v>66.666666666666657</v>
      </c>
      <c r="H39" s="16">
        <f>F39-E39</f>
        <v>-2</v>
      </c>
      <c r="I39" s="16" t="s">
        <v>14</v>
      </c>
      <c r="J39" s="17">
        <v>100</v>
      </c>
      <c r="K39" s="17">
        <v>100</v>
      </c>
      <c r="L39" s="16">
        <f t="shared" ref="L39:L71" si="2">K39/J39*100</f>
        <v>100</v>
      </c>
      <c r="M39" s="16">
        <f t="shared" ref="M39:M71" si="3">K39-J39</f>
        <v>0</v>
      </c>
      <c r="N39" s="18">
        <v>10717.8</v>
      </c>
      <c r="O39" s="18">
        <v>10717.8</v>
      </c>
      <c r="P39" s="16">
        <v>100</v>
      </c>
      <c r="Q39" s="16">
        <v>0</v>
      </c>
      <c r="R39" s="18" t="s">
        <v>15</v>
      </c>
    </row>
    <row r="40" spans="1:18" ht="75">
      <c r="A40" s="9"/>
      <c r="B40" s="19"/>
      <c r="C40" s="19"/>
      <c r="D40" s="19"/>
      <c r="E40" s="19"/>
      <c r="F40" s="19"/>
      <c r="G40" s="16"/>
      <c r="H40" s="19"/>
      <c r="I40" s="16" t="s">
        <v>16</v>
      </c>
      <c r="J40" s="17">
        <v>100</v>
      </c>
      <c r="K40" s="17">
        <v>100</v>
      </c>
      <c r="L40" s="16">
        <f t="shared" si="2"/>
        <v>100</v>
      </c>
      <c r="M40" s="16">
        <f t="shared" si="3"/>
        <v>0</v>
      </c>
      <c r="N40" s="19"/>
      <c r="O40" s="19"/>
      <c r="P40" s="19"/>
      <c r="Q40" s="19"/>
      <c r="R40" s="19"/>
    </row>
    <row r="41" spans="1:18" ht="75">
      <c r="A41" s="9"/>
      <c r="B41" s="19"/>
      <c r="C41" s="19"/>
      <c r="D41" s="19"/>
      <c r="E41" s="19"/>
      <c r="F41" s="19"/>
      <c r="G41" s="16"/>
      <c r="H41" s="19"/>
      <c r="I41" s="16" t="s">
        <v>17</v>
      </c>
      <c r="J41" s="17">
        <v>100</v>
      </c>
      <c r="K41" s="17">
        <v>100</v>
      </c>
      <c r="L41" s="16">
        <f t="shared" si="2"/>
        <v>100</v>
      </c>
      <c r="M41" s="16">
        <f t="shared" si="3"/>
        <v>0</v>
      </c>
      <c r="N41" s="19"/>
      <c r="O41" s="19"/>
      <c r="P41" s="19"/>
      <c r="Q41" s="19"/>
      <c r="R41" s="19"/>
    </row>
    <row r="42" spans="1:18" ht="90">
      <c r="A42" s="9"/>
      <c r="B42" s="19"/>
      <c r="C42" s="19"/>
      <c r="D42" s="19"/>
      <c r="E42" s="19"/>
      <c r="F42" s="19"/>
      <c r="G42" s="16"/>
      <c r="H42" s="19"/>
      <c r="I42" s="16" t="s">
        <v>18</v>
      </c>
      <c r="J42" s="17">
        <v>100</v>
      </c>
      <c r="K42" s="17">
        <v>100</v>
      </c>
      <c r="L42" s="16">
        <f t="shared" si="2"/>
        <v>100</v>
      </c>
      <c r="M42" s="16">
        <f t="shared" si="3"/>
        <v>0</v>
      </c>
      <c r="N42" s="19"/>
      <c r="O42" s="19"/>
      <c r="P42" s="19"/>
      <c r="Q42" s="19"/>
      <c r="R42" s="19"/>
    </row>
    <row r="43" spans="1:18" ht="135">
      <c r="A43" s="9"/>
      <c r="B43" s="19"/>
      <c r="C43" s="19"/>
      <c r="D43" s="19"/>
      <c r="E43" s="19"/>
      <c r="F43" s="19"/>
      <c r="G43" s="16"/>
      <c r="H43" s="19"/>
      <c r="I43" s="16" t="s">
        <v>19</v>
      </c>
      <c r="J43" s="17">
        <v>100</v>
      </c>
      <c r="K43" s="17">
        <v>100</v>
      </c>
      <c r="L43" s="16">
        <f t="shared" si="2"/>
        <v>100</v>
      </c>
      <c r="M43" s="16">
        <f t="shared" si="3"/>
        <v>0</v>
      </c>
      <c r="N43" s="19"/>
      <c r="O43" s="19"/>
      <c r="P43" s="19"/>
      <c r="Q43" s="19"/>
      <c r="R43" s="19"/>
    </row>
    <row r="44" spans="1:18" ht="75">
      <c r="A44" s="9"/>
      <c r="B44" s="19"/>
      <c r="C44" s="16" t="s">
        <v>75</v>
      </c>
      <c r="D44" s="16" t="s">
        <v>13</v>
      </c>
      <c r="E44" s="16">
        <v>11</v>
      </c>
      <c r="F44" s="16">
        <v>10</v>
      </c>
      <c r="G44" s="16">
        <f>F44/E44*100</f>
        <v>90.909090909090907</v>
      </c>
      <c r="H44" s="16">
        <f>F44-E44</f>
        <v>-1</v>
      </c>
      <c r="I44" s="16" t="s">
        <v>20</v>
      </c>
      <c r="J44" s="17">
        <v>100</v>
      </c>
      <c r="K44" s="17">
        <v>100</v>
      </c>
      <c r="L44" s="16">
        <f t="shared" si="2"/>
        <v>100</v>
      </c>
      <c r="M44" s="16">
        <f t="shared" si="3"/>
        <v>0</v>
      </c>
      <c r="N44" s="16"/>
      <c r="O44" s="16"/>
      <c r="P44" s="16"/>
      <c r="Q44" s="19"/>
      <c r="R44" s="19"/>
    </row>
    <row r="45" spans="1:18" ht="75">
      <c r="A45" s="9"/>
      <c r="B45" s="19"/>
      <c r="C45" s="19"/>
      <c r="D45" s="19"/>
      <c r="E45" s="19"/>
      <c r="F45" s="19"/>
      <c r="G45" s="16"/>
      <c r="H45" s="19"/>
      <c r="I45" s="16" t="s">
        <v>21</v>
      </c>
      <c r="J45" s="17">
        <v>100</v>
      </c>
      <c r="K45" s="17">
        <v>100</v>
      </c>
      <c r="L45" s="16">
        <f t="shared" si="2"/>
        <v>100</v>
      </c>
      <c r="M45" s="16">
        <f t="shared" si="3"/>
        <v>0</v>
      </c>
      <c r="N45" s="19"/>
      <c r="O45" s="19"/>
      <c r="P45" s="19"/>
      <c r="Q45" s="19"/>
      <c r="R45" s="19"/>
    </row>
    <row r="46" spans="1:18" ht="75">
      <c r="A46" s="9"/>
      <c r="B46" s="19"/>
      <c r="C46" s="19"/>
      <c r="D46" s="19"/>
      <c r="E46" s="19"/>
      <c r="F46" s="19"/>
      <c r="G46" s="16"/>
      <c r="H46" s="19"/>
      <c r="I46" s="16" t="s">
        <v>17</v>
      </c>
      <c r="J46" s="17">
        <v>100</v>
      </c>
      <c r="K46" s="17">
        <v>100</v>
      </c>
      <c r="L46" s="16">
        <f t="shared" si="2"/>
        <v>100</v>
      </c>
      <c r="M46" s="16">
        <f t="shared" si="3"/>
        <v>0</v>
      </c>
      <c r="N46" s="19"/>
      <c r="O46" s="19"/>
      <c r="P46" s="19"/>
      <c r="Q46" s="19"/>
      <c r="R46" s="19"/>
    </row>
    <row r="47" spans="1:18" ht="90">
      <c r="A47" s="9"/>
      <c r="B47" s="19"/>
      <c r="C47" s="19"/>
      <c r="D47" s="19"/>
      <c r="E47" s="19"/>
      <c r="F47" s="19"/>
      <c r="G47" s="16"/>
      <c r="H47" s="19"/>
      <c r="I47" s="16" t="s">
        <v>18</v>
      </c>
      <c r="J47" s="17">
        <v>100</v>
      </c>
      <c r="K47" s="17">
        <v>100</v>
      </c>
      <c r="L47" s="16">
        <f t="shared" si="2"/>
        <v>100</v>
      </c>
      <c r="M47" s="16">
        <f t="shared" si="3"/>
        <v>0</v>
      </c>
      <c r="N47" s="19"/>
      <c r="O47" s="19"/>
      <c r="P47" s="19"/>
      <c r="Q47" s="19"/>
      <c r="R47" s="19"/>
    </row>
    <row r="48" spans="1:18" ht="135">
      <c r="A48" s="9"/>
      <c r="B48" s="19"/>
      <c r="C48" s="19"/>
      <c r="D48" s="19"/>
      <c r="E48" s="19"/>
      <c r="F48" s="19"/>
      <c r="G48" s="19"/>
      <c r="H48" s="19"/>
      <c r="I48" s="16" t="s">
        <v>19</v>
      </c>
      <c r="J48" s="17">
        <v>100</v>
      </c>
      <c r="K48" s="17">
        <v>100</v>
      </c>
      <c r="L48" s="16">
        <f t="shared" si="2"/>
        <v>100</v>
      </c>
      <c r="M48" s="16">
        <f t="shared" si="3"/>
        <v>0</v>
      </c>
      <c r="N48" s="19"/>
      <c r="O48" s="19"/>
      <c r="P48" s="19"/>
      <c r="Q48" s="19"/>
      <c r="R48" s="19"/>
    </row>
    <row r="49" spans="1:18" ht="75">
      <c r="A49" s="13"/>
      <c r="B49" s="20"/>
      <c r="C49" s="16" t="s">
        <v>76</v>
      </c>
      <c r="D49" s="16" t="s">
        <v>13</v>
      </c>
      <c r="E49" s="16">
        <v>3</v>
      </c>
      <c r="F49" s="16">
        <v>2</v>
      </c>
      <c r="G49" s="16">
        <f>F49/E49*100</f>
        <v>66.666666666666657</v>
      </c>
      <c r="H49" s="16">
        <v>0</v>
      </c>
      <c r="I49" s="16" t="s">
        <v>20</v>
      </c>
      <c r="J49" s="17">
        <v>100</v>
      </c>
      <c r="K49" s="17">
        <v>100</v>
      </c>
      <c r="L49" s="16">
        <f t="shared" si="2"/>
        <v>100</v>
      </c>
      <c r="M49" s="16">
        <f t="shared" si="3"/>
        <v>0</v>
      </c>
      <c r="N49" s="22"/>
      <c r="O49" s="22"/>
      <c r="P49" s="22"/>
      <c r="Q49" s="22"/>
      <c r="R49" s="22"/>
    </row>
    <row r="50" spans="1:18" ht="75">
      <c r="A50" s="14"/>
      <c r="B50" s="22"/>
      <c r="C50" s="19"/>
      <c r="D50" s="19"/>
      <c r="E50" s="19"/>
      <c r="F50" s="19"/>
      <c r="G50" s="16"/>
      <c r="H50" s="19"/>
      <c r="I50" s="16" t="s">
        <v>21</v>
      </c>
      <c r="J50" s="17">
        <v>100</v>
      </c>
      <c r="K50" s="17">
        <v>100</v>
      </c>
      <c r="L50" s="16">
        <f t="shared" si="2"/>
        <v>100</v>
      </c>
      <c r="M50" s="16">
        <f t="shared" si="3"/>
        <v>0</v>
      </c>
      <c r="N50" s="22"/>
      <c r="O50" s="22"/>
      <c r="P50" s="22"/>
      <c r="Q50" s="22"/>
      <c r="R50" s="22"/>
    </row>
    <row r="51" spans="1:18" ht="75">
      <c r="A51" s="14"/>
      <c r="B51" s="22"/>
      <c r="C51" s="19"/>
      <c r="D51" s="19"/>
      <c r="E51" s="19"/>
      <c r="F51" s="19"/>
      <c r="G51" s="16"/>
      <c r="H51" s="19"/>
      <c r="I51" s="16" t="s">
        <v>17</v>
      </c>
      <c r="J51" s="17">
        <v>100</v>
      </c>
      <c r="K51" s="17">
        <v>100</v>
      </c>
      <c r="L51" s="16">
        <f t="shared" si="2"/>
        <v>100</v>
      </c>
      <c r="M51" s="16">
        <f t="shared" si="3"/>
        <v>0</v>
      </c>
      <c r="N51" s="22"/>
      <c r="O51" s="22"/>
      <c r="P51" s="22"/>
      <c r="Q51" s="22"/>
      <c r="R51" s="22"/>
    </row>
    <row r="52" spans="1:18" ht="90">
      <c r="A52" s="14"/>
      <c r="B52" s="22"/>
      <c r="C52" s="19"/>
      <c r="D52" s="19"/>
      <c r="E52" s="19"/>
      <c r="F52" s="19"/>
      <c r="G52" s="16"/>
      <c r="H52" s="19"/>
      <c r="I52" s="16" t="s">
        <v>18</v>
      </c>
      <c r="J52" s="17">
        <v>100</v>
      </c>
      <c r="K52" s="17">
        <v>100</v>
      </c>
      <c r="L52" s="16">
        <f t="shared" si="2"/>
        <v>100</v>
      </c>
      <c r="M52" s="16">
        <f t="shared" si="3"/>
        <v>0</v>
      </c>
      <c r="N52" s="22"/>
      <c r="O52" s="22"/>
      <c r="P52" s="22"/>
      <c r="Q52" s="22"/>
      <c r="R52" s="22"/>
    </row>
    <row r="53" spans="1:18" ht="135">
      <c r="A53" s="14"/>
      <c r="B53" s="22"/>
      <c r="C53" s="19"/>
      <c r="D53" s="19"/>
      <c r="E53" s="19"/>
      <c r="F53" s="19"/>
      <c r="G53" s="19"/>
      <c r="H53" s="19"/>
      <c r="I53" s="16" t="s">
        <v>19</v>
      </c>
      <c r="J53" s="17">
        <v>100</v>
      </c>
      <c r="K53" s="17">
        <v>100</v>
      </c>
      <c r="L53" s="16">
        <f t="shared" si="2"/>
        <v>100</v>
      </c>
      <c r="M53" s="16">
        <f t="shared" si="3"/>
        <v>0</v>
      </c>
      <c r="N53" s="22"/>
      <c r="O53" s="22"/>
      <c r="P53" s="22"/>
      <c r="Q53" s="22"/>
      <c r="R53" s="22"/>
    </row>
    <row r="54" spans="1:18" ht="75">
      <c r="A54" s="9">
        <v>4</v>
      </c>
      <c r="B54" s="15" t="s">
        <v>28</v>
      </c>
      <c r="C54" s="16" t="s">
        <v>74</v>
      </c>
      <c r="D54" s="16" t="s">
        <v>13</v>
      </c>
      <c r="E54" s="16">
        <v>12</v>
      </c>
      <c r="F54" s="16">
        <v>10</v>
      </c>
      <c r="G54" s="16">
        <f>F54*100/E54</f>
        <v>83.333333333333329</v>
      </c>
      <c r="H54" s="16">
        <f>F54-E54</f>
        <v>-2</v>
      </c>
      <c r="I54" s="16" t="s">
        <v>14</v>
      </c>
      <c r="J54" s="17">
        <v>100</v>
      </c>
      <c r="K54" s="17">
        <v>100</v>
      </c>
      <c r="L54" s="16">
        <f t="shared" si="2"/>
        <v>100</v>
      </c>
      <c r="M54" s="16">
        <f t="shared" si="3"/>
        <v>0</v>
      </c>
      <c r="N54" s="18">
        <v>13738.05</v>
      </c>
      <c r="O54" s="18">
        <v>13738.05</v>
      </c>
      <c r="P54" s="16">
        <v>100</v>
      </c>
      <c r="Q54" s="16">
        <v>0</v>
      </c>
      <c r="R54" s="18" t="s">
        <v>15</v>
      </c>
    </row>
    <row r="55" spans="1:18" ht="75">
      <c r="A55" s="9"/>
      <c r="B55" s="19"/>
      <c r="C55" s="19"/>
      <c r="D55" s="19"/>
      <c r="E55" s="19"/>
      <c r="F55" s="19"/>
      <c r="G55" s="16"/>
      <c r="H55" s="19"/>
      <c r="I55" s="16" t="s">
        <v>16</v>
      </c>
      <c r="J55" s="17">
        <v>100</v>
      </c>
      <c r="K55" s="17">
        <v>100</v>
      </c>
      <c r="L55" s="16">
        <f t="shared" si="2"/>
        <v>100</v>
      </c>
      <c r="M55" s="16">
        <f t="shared" si="3"/>
        <v>0</v>
      </c>
      <c r="N55" s="19"/>
      <c r="O55" s="19"/>
      <c r="P55" s="19"/>
      <c r="Q55" s="19"/>
      <c r="R55" s="19"/>
    </row>
    <row r="56" spans="1:18" ht="75">
      <c r="A56" s="9"/>
      <c r="B56" s="19"/>
      <c r="C56" s="19"/>
      <c r="D56" s="19"/>
      <c r="E56" s="19"/>
      <c r="F56" s="19"/>
      <c r="G56" s="16"/>
      <c r="H56" s="19"/>
      <c r="I56" s="16" t="s">
        <v>17</v>
      </c>
      <c r="J56" s="17">
        <v>100</v>
      </c>
      <c r="K56" s="17">
        <v>100</v>
      </c>
      <c r="L56" s="16">
        <f t="shared" si="2"/>
        <v>100</v>
      </c>
      <c r="M56" s="16">
        <f t="shared" si="3"/>
        <v>0</v>
      </c>
      <c r="N56" s="19"/>
      <c r="O56" s="19"/>
      <c r="P56" s="19"/>
      <c r="Q56" s="19"/>
      <c r="R56" s="19"/>
    </row>
    <row r="57" spans="1:18" ht="90">
      <c r="A57" s="9"/>
      <c r="B57" s="19"/>
      <c r="C57" s="19"/>
      <c r="D57" s="19"/>
      <c r="E57" s="19"/>
      <c r="F57" s="19"/>
      <c r="G57" s="16"/>
      <c r="H57" s="19"/>
      <c r="I57" s="16" t="s">
        <v>18</v>
      </c>
      <c r="J57" s="17">
        <v>90</v>
      </c>
      <c r="K57" s="17">
        <v>90</v>
      </c>
      <c r="L57" s="16">
        <f t="shared" si="2"/>
        <v>100</v>
      </c>
      <c r="M57" s="16">
        <f t="shared" si="3"/>
        <v>0</v>
      </c>
      <c r="N57" s="19"/>
      <c r="O57" s="19"/>
      <c r="P57" s="19"/>
      <c r="Q57" s="19"/>
      <c r="R57" s="19"/>
    </row>
    <row r="58" spans="1:18" ht="135">
      <c r="A58" s="9"/>
      <c r="B58" s="19"/>
      <c r="C58" s="19"/>
      <c r="D58" s="19"/>
      <c r="E58" s="19"/>
      <c r="F58" s="19"/>
      <c r="G58" s="16"/>
      <c r="H58" s="19"/>
      <c r="I58" s="16" t="s">
        <v>19</v>
      </c>
      <c r="J58" s="17">
        <v>85</v>
      </c>
      <c r="K58" s="17">
        <v>85</v>
      </c>
      <c r="L58" s="16">
        <f t="shared" si="2"/>
        <v>100</v>
      </c>
      <c r="M58" s="16">
        <f t="shared" si="3"/>
        <v>0</v>
      </c>
      <c r="N58" s="19"/>
      <c r="O58" s="19"/>
      <c r="P58" s="19"/>
      <c r="Q58" s="19"/>
      <c r="R58" s="19"/>
    </row>
    <row r="59" spans="1:18" ht="75">
      <c r="A59" s="9"/>
      <c r="B59" s="19"/>
      <c r="C59" s="16" t="s">
        <v>75</v>
      </c>
      <c r="D59" s="16" t="s">
        <v>13</v>
      </c>
      <c r="E59" s="16">
        <v>16</v>
      </c>
      <c r="F59" s="16">
        <v>18</v>
      </c>
      <c r="G59" s="16">
        <f>F59/E59*100</f>
        <v>112.5</v>
      </c>
      <c r="H59" s="16">
        <f>F59-E59</f>
        <v>2</v>
      </c>
      <c r="I59" s="16" t="s">
        <v>20</v>
      </c>
      <c r="J59" s="17">
        <v>100</v>
      </c>
      <c r="K59" s="17">
        <v>100</v>
      </c>
      <c r="L59" s="16">
        <f t="shared" si="2"/>
        <v>100</v>
      </c>
      <c r="M59" s="16">
        <f t="shared" si="3"/>
        <v>0</v>
      </c>
      <c r="N59" s="16"/>
      <c r="O59" s="16"/>
      <c r="P59" s="16"/>
      <c r="Q59" s="19"/>
      <c r="R59" s="19"/>
    </row>
    <row r="60" spans="1:18" ht="75">
      <c r="A60" s="9"/>
      <c r="B60" s="19"/>
      <c r="C60" s="19"/>
      <c r="D60" s="19"/>
      <c r="E60" s="19"/>
      <c r="F60" s="19"/>
      <c r="G60" s="16"/>
      <c r="H60" s="19"/>
      <c r="I60" s="16" t="s">
        <v>21</v>
      </c>
      <c r="J60" s="17">
        <v>100</v>
      </c>
      <c r="K60" s="17">
        <v>100</v>
      </c>
      <c r="L60" s="16">
        <f t="shared" si="2"/>
        <v>100</v>
      </c>
      <c r="M60" s="16">
        <f t="shared" si="3"/>
        <v>0</v>
      </c>
      <c r="N60" s="19"/>
      <c r="O60" s="19"/>
      <c r="P60" s="19"/>
      <c r="Q60" s="19"/>
      <c r="R60" s="19"/>
    </row>
    <row r="61" spans="1:18" ht="75">
      <c r="A61" s="9"/>
      <c r="B61" s="19"/>
      <c r="C61" s="19"/>
      <c r="D61" s="19"/>
      <c r="E61" s="19"/>
      <c r="F61" s="19"/>
      <c r="G61" s="16"/>
      <c r="H61" s="19"/>
      <c r="I61" s="16" t="s">
        <v>17</v>
      </c>
      <c r="J61" s="17">
        <v>100</v>
      </c>
      <c r="K61" s="17">
        <v>100</v>
      </c>
      <c r="L61" s="16">
        <f t="shared" si="2"/>
        <v>100</v>
      </c>
      <c r="M61" s="16">
        <f t="shared" si="3"/>
        <v>0</v>
      </c>
      <c r="N61" s="19"/>
      <c r="O61" s="19"/>
      <c r="P61" s="19"/>
      <c r="Q61" s="19"/>
      <c r="R61" s="19"/>
    </row>
    <row r="62" spans="1:18" ht="90">
      <c r="A62" s="9"/>
      <c r="B62" s="19"/>
      <c r="C62" s="19"/>
      <c r="D62" s="19"/>
      <c r="E62" s="19"/>
      <c r="F62" s="19"/>
      <c r="G62" s="16"/>
      <c r="H62" s="19"/>
      <c r="I62" s="16" t="s">
        <v>18</v>
      </c>
      <c r="J62" s="17">
        <v>90</v>
      </c>
      <c r="K62" s="17">
        <v>90</v>
      </c>
      <c r="L62" s="16">
        <f t="shared" si="2"/>
        <v>100</v>
      </c>
      <c r="M62" s="16">
        <f t="shared" si="3"/>
        <v>0</v>
      </c>
      <c r="N62" s="19"/>
      <c r="O62" s="19"/>
      <c r="P62" s="19"/>
      <c r="Q62" s="19"/>
      <c r="R62" s="19"/>
    </row>
    <row r="63" spans="1:18" ht="135">
      <c r="A63" s="9"/>
      <c r="B63" s="19"/>
      <c r="C63" s="19"/>
      <c r="D63" s="19"/>
      <c r="E63" s="19"/>
      <c r="F63" s="19"/>
      <c r="G63" s="19"/>
      <c r="H63" s="19"/>
      <c r="I63" s="16" t="s">
        <v>19</v>
      </c>
      <c r="J63" s="17">
        <v>85</v>
      </c>
      <c r="K63" s="17">
        <v>85</v>
      </c>
      <c r="L63" s="16">
        <f t="shared" si="2"/>
        <v>100</v>
      </c>
      <c r="M63" s="16">
        <f t="shared" si="3"/>
        <v>0</v>
      </c>
      <c r="N63" s="19"/>
      <c r="O63" s="19"/>
      <c r="P63" s="19"/>
      <c r="Q63" s="19"/>
      <c r="R63" s="19"/>
    </row>
    <row r="64" spans="1:18" ht="75">
      <c r="A64" s="13"/>
      <c r="B64" s="20"/>
      <c r="C64" s="16" t="s">
        <v>76</v>
      </c>
      <c r="D64" s="16" t="s">
        <v>13</v>
      </c>
      <c r="E64" s="16">
        <v>3</v>
      </c>
      <c r="F64" s="16">
        <v>5</v>
      </c>
      <c r="G64" s="16">
        <f>F64/E64*100</f>
        <v>166.66666666666669</v>
      </c>
      <c r="H64" s="16">
        <f>F64-E64</f>
        <v>2</v>
      </c>
      <c r="I64" s="16" t="s">
        <v>20</v>
      </c>
      <c r="J64" s="17">
        <v>100</v>
      </c>
      <c r="K64" s="17">
        <v>100</v>
      </c>
      <c r="L64" s="16">
        <f t="shared" si="2"/>
        <v>100</v>
      </c>
      <c r="M64" s="16">
        <f t="shared" si="3"/>
        <v>0</v>
      </c>
      <c r="N64" s="22"/>
      <c r="O64" s="22"/>
      <c r="P64" s="22"/>
      <c r="Q64" s="22"/>
      <c r="R64" s="22"/>
    </row>
    <row r="65" spans="1:18" ht="75">
      <c r="A65" s="14"/>
      <c r="B65" s="22"/>
      <c r="C65" s="19"/>
      <c r="D65" s="19"/>
      <c r="E65" s="19"/>
      <c r="F65" s="19"/>
      <c r="G65" s="16"/>
      <c r="H65" s="19"/>
      <c r="I65" s="16" t="s">
        <v>21</v>
      </c>
      <c r="J65" s="17">
        <v>100</v>
      </c>
      <c r="K65" s="17">
        <v>100</v>
      </c>
      <c r="L65" s="16">
        <f t="shared" si="2"/>
        <v>100</v>
      </c>
      <c r="M65" s="16">
        <f t="shared" si="3"/>
        <v>0</v>
      </c>
      <c r="N65" s="22"/>
      <c r="O65" s="22"/>
      <c r="P65" s="22"/>
      <c r="Q65" s="22"/>
      <c r="R65" s="22"/>
    </row>
    <row r="66" spans="1:18" ht="75">
      <c r="A66" s="14"/>
      <c r="B66" s="22"/>
      <c r="C66" s="19"/>
      <c r="D66" s="19"/>
      <c r="E66" s="19"/>
      <c r="F66" s="19"/>
      <c r="G66" s="16"/>
      <c r="H66" s="19"/>
      <c r="I66" s="16" t="s">
        <v>17</v>
      </c>
      <c r="J66" s="17">
        <v>100</v>
      </c>
      <c r="K66" s="17">
        <v>100</v>
      </c>
      <c r="L66" s="16">
        <f t="shared" si="2"/>
        <v>100</v>
      </c>
      <c r="M66" s="16">
        <f t="shared" si="3"/>
        <v>0</v>
      </c>
      <c r="N66" s="22"/>
      <c r="O66" s="22"/>
      <c r="P66" s="22"/>
      <c r="Q66" s="22"/>
      <c r="R66" s="22"/>
    </row>
    <row r="67" spans="1:18" ht="90">
      <c r="A67" s="14"/>
      <c r="B67" s="22"/>
      <c r="C67" s="19"/>
      <c r="D67" s="19"/>
      <c r="E67" s="19"/>
      <c r="F67" s="19"/>
      <c r="G67" s="16"/>
      <c r="H67" s="19"/>
      <c r="I67" s="16" t="s">
        <v>18</v>
      </c>
      <c r="J67" s="17">
        <v>90</v>
      </c>
      <c r="K67" s="17">
        <v>90</v>
      </c>
      <c r="L67" s="16">
        <f t="shared" si="2"/>
        <v>100</v>
      </c>
      <c r="M67" s="16">
        <f t="shared" si="3"/>
        <v>0</v>
      </c>
      <c r="N67" s="22"/>
      <c r="O67" s="22"/>
      <c r="P67" s="22"/>
      <c r="Q67" s="22"/>
      <c r="R67" s="22"/>
    </row>
    <row r="68" spans="1:18" ht="135">
      <c r="A68" s="14"/>
      <c r="B68" s="22"/>
      <c r="C68" s="19"/>
      <c r="D68" s="19"/>
      <c r="E68" s="19"/>
      <c r="F68" s="19"/>
      <c r="G68" s="19"/>
      <c r="H68" s="19"/>
      <c r="I68" s="16" t="s">
        <v>19</v>
      </c>
      <c r="J68" s="17">
        <v>85</v>
      </c>
      <c r="K68" s="17">
        <v>85</v>
      </c>
      <c r="L68" s="16">
        <f t="shared" si="2"/>
        <v>100</v>
      </c>
      <c r="M68" s="16">
        <f t="shared" si="3"/>
        <v>0</v>
      </c>
      <c r="N68" s="22"/>
      <c r="O68" s="22"/>
      <c r="P68" s="22"/>
      <c r="Q68" s="22"/>
      <c r="R68" s="22"/>
    </row>
    <row r="69" spans="1:18" ht="60">
      <c r="A69" s="9">
        <v>10</v>
      </c>
      <c r="B69" s="18" t="s">
        <v>29</v>
      </c>
      <c r="C69" s="16" t="s">
        <v>30</v>
      </c>
      <c r="D69" s="16" t="s">
        <v>13</v>
      </c>
      <c r="E69" s="16">
        <v>355</v>
      </c>
      <c r="F69" s="16">
        <v>355</v>
      </c>
      <c r="G69" s="16">
        <f>F69/E69*100</f>
        <v>100</v>
      </c>
      <c r="H69" s="16"/>
      <c r="I69" s="16" t="s">
        <v>31</v>
      </c>
      <c r="J69" s="17">
        <v>100</v>
      </c>
      <c r="K69" s="17">
        <v>100</v>
      </c>
      <c r="L69" s="16">
        <f t="shared" si="2"/>
        <v>100</v>
      </c>
      <c r="M69" s="16">
        <f t="shared" si="3"/>
        <v>0</v>
      </c>
      <c r="N69" s="18">
        <v>4831.1499999999996</v>
      </c>
      <c r="O69" s="18">
        <v>4831.1499999999996</v>
      </c>
      <c r="P69" s="16">
        <v>100</v>
      </c>
      <c r="Q69" s="16">
        <v>0</v>
      </c>
      <c r="R69" s="18" t="s">
        <v>15</v>
      </c>
    </row>
    <row r="70" spans="1:18" ht="75">
      <c r="A70" s="9"/>
      <c r="B70" s="19"/>
      <c r="C70" s="19"/>
      <c r="D70" s="19"/>
      <c r="E70" s="19"/>
      <c r="F70" s="19"/>
      <c r="G70" s="16"/>
      <c r="H70" s="19"/>
      <c r="I70" s="16" t="s">
        <v>32</v>
      </c>
      <c r="J70" s="17">
        <v>100</v>
      </c>
      <c r="K70" s="17">
        <v>100</v>
      </c>
      <c r="L70" s="16">
        <f t="shared" si="2"/>
        <v>100</v>
      </c>
      <c r="M70" s="16">
        <f t="shared" si="3"/>
        <v>0</v>
      </c>
      <c r="N70" s="19"/>
      <c r="O70" s="19"/>
      <c r="P70" s="19"/>
      <c r="Q70" s="19"/>
      <c r="R70" s="19"/>
    </row>
    <row r="71" spans="1:18" ht="90">
      <c r="A71" s="9"/>
      <c r="B71" s="19"/>
      <c r="C71" s="19"/>
      <c r="D71" s="19"/>
      <c r="E71" s="19"/>
      <c r="F71" s="19"/>
      <c r="G71" s="16"/>
      <c r="H71" s="19"/>
      <c r="I71" s="16" t="s">
        <v>18</v>
      </c>
      <c r="J71" s="17">
        <v>95</v>
      </c>
      <c r="K71" s="17">
        <v>95</v>
      </c>
      <c r="L71" s="16">
        <f t="shared" si="2"/>
        <v>100</v>
      </c>
      <c r="M71" s="16">
        <f t="shared" si="3"/>
        <v>0</v>
      </c>
      <c r="N71" s="19"/>
      <c r="O71" s="19"/>
      <c r="P71" s="19"/>
      <c r="Q71" s="19"/>
      <c r="R71" s="19"/>
    </row>
    <row r="72" spans="1:18" ht="105">
      <c r="A72" s="9">
        <v>11</v>
      </c>
      <c r="B72" s="15" t="s">
        <v>33</v>
      </c>
      <c r="C72" s="16" t="s">
        <v>34</v>
      </c>
      <c r="D72" s="16" t="s">
        <v>35</v>
      </c>
      <c r="E72" s="16">
        <v>12</v>
      </c>
      <c r="F72" s="16">
        <v>12</v>
      </c>
      <c r="G72" s="16">
        <f>F72/E72*100</f>
        <v>100</v>
      </c>
      <c r="H72" s="16" t="s">
        <v>36</v>
      </c>
      <c r="I72" s="25" t="s">
        <v>37</v>
      </c>
      <c r="J72" s="17">
        <v>58</v>
      </c>
      <c r="K72" s="17">
        <v>58</v>
      </c>
      <c r="L72" s="16">
        <v>100</v>
      </c>
      <c r="M72" s="16"/>
      <c r="N72" s="18">
        <v>15123.42</v>
      </c>
      <c r="O72" s="18">
        <v>15123.42</v>
      </c>
      <c r="P72" s="16">
        <v>100</v>
      </c>
      <c r="Q72" s="16">
        <v>0</v>
      </c>
      <c r="R72" s="18" t="s">
        <v>15</v>
      </c>
    </row>
    <row r="73" spans="1:18" ht="75">
      <c r="A73" s="9"/>
      <c r="B73" s="19"/>
      <c r="C73" s="19"/>
      <c r="D73" s="19"/>
      <c r="E73" s="19"/>
      <c r="F73" s="19"/>
      <c r="G73" s="16"/>
      <c r="H73" s="19"/>
      <c r="I73" s="16" t="s">
        <v>38</v>
      </c>
      <c r="J73" s="17">
        <v>92</v>
      </c>
      <c r="K73" s="17">
        <v>92</v>
      </c>
      <c r="L73" s="16">
        <f t="shared" ref="L73:L80" si="4">K73/J73*100</f>
        <v>100</v>
      </c>
      <c r="M73" s="16">
        <f>K73-J73</f>
        <v>0</v>
      </c>
      <c r="N73" s="19"/>
      <c r="O73" s="19"/>
      <c r="P73" s="19"/>
      <c r="Q73" s="19"/>
      <c r="R73" s="19"/>
    </row>
    <row r="74" spans="1:18" ht="75">
      <c r="A74" s="9"/>
      <c r="B74" s="19"/>
      <c r="C74" s="19"/>
      <c r="D74" s="19"/>
      <c r="E74" s="19"/>
      <c r="F74" s="19"/>
      <c r="G74" s="16"/>
      <c r="H74" s="19">
        <v>6</v>
      </c>
      <c r="I74" s="16" t="s">
        <v>23</v>
      </c>
      <c r="J74" s="17">
        <v>100</v>
      </c>
      <c r="K74" s="17">
        <v>100</v>
      </c>
      <c r="L74" s="16">
        <f t="shared" si="4"/>
        <v>100</v>
      </c>
      <c r="M74" s="16">
        <f>K74-J74</f>
        <v>0</v>
      </c>
      <c r="N74" s="19"/>
      <c r="O74" s="19"/>
      <c r="P74" s="19"/>
      <c r="Q74" s="19"/>
      <c r="R74" s="19"/>
    </row>
    <row r="75" spans="1:18" ht="60">
      <c r="A75" s="9"/>
      <c r="B75" s="19"/>
      <c r="C75" s="19"/>
      <c r="D75" s="19"/>
      <c r="E75" s="19"/>
      <c r="F75" s="19"/>
      <c r="G75" s="16"/>
      <c r="H75" s="19"/>
      <c r="I75" s="16" t="s">
        <v>39</v>
      </c>
      <c r="J75" s="17">
        <v>100</v>
      </c>
      <c r="K75" s="17">
        <v>100</v>
      </c>
      <c r="L75" s="16">
        <f t="shared" si="4"/>
        <v>100</v>
      </c>
      <c r="M75" s="16">
        <f>K75-J75</f>
        <v>0</v>
      </c>
      <c r="N75" s="19"/>
      <c r="O75" s="19"/>
      <c r="P75" s="19"/>
      <c r="Q75" s="19"/>
      <c r="R75" s="19"/>
    </row>
    <row r="76" spans="1:18" ht="60">
      <c r="A76" s="9"/>
      <c r="B76" s="19"/>
      <c r="C76" s="16" t="s">
        <v>40</v>
      </c>
      <c r="D76" s="16" t="s">
        <v>35</v>
      </c>
      <c r="E76" s="19">
        <v>71</v>
      </c>
      <c r="F76" s="19">
        <v>65</v>
      </c>
      <c r="G76" s="16">
        <f>F76/E76*100</f>
        <v>91.549295774647888</v>
      </c>
      <c r="H76" s="16"/>
      <c r="I76" s="16" t="s">
        <v>41</v>
      </c>
      <c r="J76" s="17">
        <v>58</v>
      </c>
      <c r="K76" s="17">
        <v>58</v>
      </c>
      <c r="L76" s="16">
        <f t="shared" si="4"/>
        <v>100</v>
      </c>
      <c r="M76" s="16"/>
      <c r="N76" s="19"/>
      <c r="O76" s="19"/>
      <c r="P76" s="19"/>
      <c r="Q76" s="19"/>
      <c r="R76" s="19"/>
    </row>
    <row r="77" spans="1:18" ht="75">
      <c r="A77" s="9"/>
      <c r="B77" s="19"/>
      <c r="C77" s="19"/>
      <c r="D77" s="19"/>
      <c r="E77" s="19"/>
      <c r="F77" s="19"/>
      <c r="G77" s="19"/>
      <c r="H77" s="19"/>
      <c r="I77" s="16" t="s">
        <v>42</v>
      </c>
      <c r="J77" s="17">
        <v>92</v>
      </c>
      <c r="K77" s="17">
        <v>92</v>
      </c>
      <c r="L77" s="16">
        <f t="shared" si="4"/>
        <v>100</v>
      </c>
      <c r="M77" s="16">
        <f t="shared" ref="M77:M82" si="5">K77-J77</f>
        <v>0</v>
      </c>
      <c r="N77" s="19"/>
      <c r="O77" s="19"/>
      <c r="P77" s="19"/>
      <c r="Q77" s="19"/>
      <c r="R77" s="19"/>
    </row>
    <row r="78" spans="1:18" ht="75">
      <c r="A78" s="14"/>
      <c r="B78" s="22"/>
      <c r="C78" s="22"/>
      <c r="D78" s="22"/>
      <c r="E78" s="22"/>
      <c r="F78" s="22"/>
      <c r="G78" s="22"/>
      <c r="H78" s="22"/>
      <c r="I78" s="16" t="s">
        <v>23</v>
      </c>
      <c r="J78" s="17">
        <v>100</v>
      </c>
      <c r="K78" s="17">
        <v>100</v>
      </c>
      <c r="L78" s="16">
        <f t="shared" si="4"/>
        <v>100</v>
      </c>
      <c r="M78" s="16">
        <f t="shared" si="5"/>
        <v>0</v>
      </c>
      <c r="N78" s="22"/>
      <c r="O78" s="22"/>
      <c r="P78" s="22"/>
      <c r="Q78" s="22"/>
      <c r="R78" s="22"/>
    </row>
    <row r="79" spans="1:18" ht="60">
      <c r="A79" s="14"/>
      <c r="B79" s="22"/>
      <c r="C79" s="22"/>
      <c r="D79" s="22"/>
      <c r="E79" s="22"/>
      <c r="F79" s="22"/>
      <c r="G79" s="22"/>
      <c r="H79" s="22"/>
      <c r="I79" s="16" t="s">
        <v>39</v>
      </c>
      <c r="J79" s="17">
        <v>100</v>
      </c>
      <c r="K79" s="17">
        <v>100</v>
      </c>
      <c r="L79" s="16">
        <f t="shared" si="4"/>
        <v>100</v>
      </c>
      <c r="M79" s="16">
        <f t="shared" si="5"/>
        <v>0</v>
      </c>
      <c r="N79" s="22"/>
      <c r="O79" s="22"/>
      <c r="P79" s="22"/>
      <c r="Q79" s="22"/>
      <c r="R79" s="22"/>
    </row>
    <row r="80" spans="1:18" ht="171" customHeight="1">
      <c r="A80" s="9">
        <v>12</v>
      </c>
      <c r="B80" s="12" t="s">
        <v>43</v>
      </c>
      <c r="C80" s="3" t="s">
        <v>44</v>
      </c>
      <c r="D80" s="3" t="s">
        <v>45</v>
      </c>
      <c r="E80" s="3">
        <v>28034</v>
      </c>
      <c r="F80" s="3">
        <v>28034</v>
      </c>
      <c r="G80" s="3">
        <f>F80/E80*100</f>
        <v>100</v>
      </c>
      <c r="H80" s="3" t="s">
        <v>46</v>
      </c>
      <c r="I80" s="3" t="s">
        <v>47</v>
      </c>
      <c r="J80" s="3">
        <v>100</v>
      </c>
      <c r="K80" s="3">
        <f>G80</f>
        <v>100</v>
      </c>
      <c r="L80" s="3">
        <f t="shared" si="4"/>
        <v>100</v>
      </c>
      <c r="M80" s="3">
        <f t="shared" si="5"/>
        <v>0</v>
      </c>
      <c r="N80" s="18">
        <v>2506.54</v>
      </c>
      <c r="O80" s="18">
        <v>2506.54</v>
      </c>
      <c r="P80" s="3">
        <v>100</v>
      </c>
      <c r="Q80" s="3">
        <v>0</v>
      </c>
      <c r="R80" s="12" t="s">
        <v>15</v>
      </c>
    </row>
    <row r="81" spans="1:18" ht="148.5" customHeight="1">
      <c r="A81" s="9"/>
      <c r="B81" s="9"/>
      <c r="C81" s="9" t="s">
        <v>48</v>
      </c>
      <c r="D81" s="3" t="s">
        <v>45</v>
      </c>
      <c r="E81" s="9">
        <v>0</v>
      </c>
      <c r="F81" s="9">
        <v>0</v>
      </c>
      <c r="G81" s="3"/>
      <c r="H81" s="26" t="s">
        <v>49</v>
      </c>
      <c r="I81" s="3" t="s">
        <v>47</v>
      </c>
      <c r="J81" s="3">
        <v>0</v>
      </c>
      <c r="K81" s="3">
        <v>0</v>
      </c>
      <c r="L81" s="3">
        <v>0</v>
      </c>
      <c r="M81" s="3">
        <f t="shared" si="5"/>
        <v>0</v>
      </c>
      <c r="N81" s="9"/>
      <c r="O81" s="9"/>
      <c r="P81" s="9"/>
      <c r="Q81" s="9"/>
      <c r="R81" s="9"/>
    </row>
    <row r="82" spans="1:18" ht="32.25" customHeight="1">
      <c r="A82" s="9"/>
      <c r="B82" s="9"/>
      <c r="C82" s="9" t="s">
        <v>50</v>
      </c>
      <c r="D82" s="3" t="s">
        <v>45</v>
      </c>
      <c r="E82" s="9">
        <v>1188</v>
      </c>
      <c r="F82" s="9">
        <v>1188</v>
      </c>
      <c r="G82" s="3">
        <f t="shared" ref="G82:G91" si="6">F82/E82*100</f>
        <v>100</v>
      </c>
      <c r="H82" s="3"/>
      <c r="I82" s="3"/>
      <c r="J82" s="3">
        <v>100</v>
      </c>
      <c r="K82" s="3">
        <v>100</v>
      </c>
      <c r="L82" s="3">
        <f>K82/J82*100</f>
        <v>100</v>
      </c>
      <c r="M82" s="3">
        <f t="shared" si="5"/>
        <v>0</v>
      </c>
      <c r="N82" s="9"/>
      <c r="O82" s="9"/>
      <c r="P82" s="9"/>
      <c r="Q82" s="9"/>
      <c r="R82" s="9"/>
    </row>
    <row r="83" spans="1:18" ht="227.25" customHeight="1">
      <c r="A83" s="14">
        <v>13</v>
      </c>
      <c r="B83" s="12" t="s">
        <v>51</v>
      </c>
      <c r="C83" s="3" t="s">
        <v>52</v>
      </c>
      <c r="D83" s="3" t="s">
        <v>53</v>
      </c>
      <c r="E83" s="9">
        <v>50000</v>
      </c>
      <c r="F83" s="9">
        <v>50062</v>
      </c>
      <c r="G83" s="9">
        <f t="shared" si="6"/>
        <v>100.124</v>
      </c>
      <c r="H83" s="3" t="s">
        <v>54</v>
      </c>
      <c r="I83" s="3" t="s">
        <v>55</v>
      </c>
      <c r="J83" s="9">
        <v>97</v>
      </c>
      <c r="K83" s="9">
        <v>97</v>
      </c>
      <c r="L83" s="3">
        <f>K83/J83*100</f>
        <v>100</v>
      </c>
      <c r="M83" s="9">
        <v>0</v>
      </c>
      <c r="N83" s="15">
        <v>8427.25</v>
      </c>
      <c r="O83" s="15">
        <v>8427.25</v>
      </c>
      <c r="P83" s="3">
        <v>100</v>
      </c>
      <c r="Q83" s="3">
        <v>0</v>
      </c>
      <c r="R83" s="12" t="s">
        <v>15</v>
      </c>
    </row>
    <row r="84" spans="1:18" ht="186" customHeight="1">
      <c r="A84" s="14"/>
      <c r="B84" s="12"/>
      <c r="C84" s="3"/>
      <c r="D84" s="3" t="s">
        <v>56</v>
      </c>
      <c r="E84" s="9">
        <v>700</v>
      </c>
      <c r="F84" s="9">
        <v>644</v>
      </c>
      <c r="G84" s="9">
        <f t="shared" si="6"/>
        <v>92</v>
      </c>
      <c r="H84" s="3" t="s">
        <v>57</v>
      </c>
      <c r="I84" s="9"/>
      <c r="J84" s="9">
        <v>97</v>
      </c>
      <c r="K84" s="9">
        <v>97</v>
      </c>
      <c r="L84" s="3">
        <f>K84/J84*100</f>
        <v>100</v>
      </c>
      <c r="M84" s="9">
        <v>0</v>
      </c>
      <c r="N84" s="9"/>
      <c r="O84" s="9"/>
      <c r="P84" s="9"/>
      <c r="Q84" s="9"/>
      <c r="R84" s="9"/>
    </row>
    <row r="85" spans="1:18" ht="90">
      <c r="A85" s="14"/>
      <c r="B85" s="9"/>
      <c r="C85" s="27"/>
      <c r="D85" s="28" t="s">
        <v>58</v>
      </c>
      <c r="E85" s="14">
        <v>26500</v>
      </c>
      <c r="F85" s="14">
        <v>27038</v>
      </c>
      <c r="G85" s="9">
        <f t="shared" si="6"/>
        <v>102.0301886792453</v>
      </c>
      <c r="H85" s="28" t="s">
        <v>59</v>
      </c>
      <c r="I85" s="14"/>
      <c r="J85" s="14">
        <v>97</v>
      </c>
      <c r="K85" s="14">
        <v>97</v>
      </c>
      <c r="L85" s="3">
        <f>K85/J85*100</f>
        <v>100</v>
      </c>
      <c r="M85" s="14">
        <v>0</v>
      </c>
      <c r="N85" s="14"/>
      <c r="O85" s="14"/>
      <c r="P85" s="14"/>
      <c r="Q85" s="14"/>
      <c r="R85" s="14"/>
    </row>
    <row r="86" spans="1:18" ht="75">
      <c r="A86" s="29">
        <v>14</v>
      </c>
      <c r="B86" s="30" t="s">
        <v>60</v>
      </c>
      <c r="C86" s="31" t="s">
        <v>61</v>
      </c>
      <c r="D86" s="32" t="s">
        <v>62</v>
      </c>
      <c r="E86" s="32">
        <v>120</v>
      </c>
      <c r="F86" s="32">
        <v>259</v>
      </c>
      <c r="G86" s="32">
        <f t="shared" si="6"/>
        <v>215.83333333333331</v>
      </c>
      <c r="H86" s="31" t="s">
        <v>63</v>
      </c>
      <c r="I86" s="32"/>
      <c r="J86" s="32"/>
      <c r="K86" s="32"/>
      <c r="L86" s="3"/>
      <c r="M86" s="32">
        <v>0</v>
      </c>
      <c r="N86" s="33">
        <v>15581.08</v>
      </c>
      <c r="O86" s="33">
        <v>15581.08</v>
      </c>
      <c r="P86" s="9">
        <v>100</v>
      </c>
      <c r="Q86" s="9">
        <v>0</v>
      </c>
      <c r="R86" s="3" t="s">
        <v>15</v>
      </c>
    </row>
    <row r="87" spans="1:18" ht="144.6" customHeight="1">
      <c r="A87" s="14"/>
      <c r="B87" s="9"/>
      <c r="C87" s="3"/>
      <c r="D87" s="8" t="s">
        <v>64</v>
      </c>
      <c r="E87" s="9">
        <v>5000</v>
      </c>
      <c r="F87" s="9">
        <v>7831</v>
      </c>
      <c r="G87" s="9">
        <f t="shared" si="6"/>
        <v>156.62</v>
      </c>
      <c r="H87" s="3" t="s">
        <v>65</v>
      </c>
      <c r="I87" s="9"/>
      <c r="J87" s="9"/>
      <c r="K87" s="9"/>
      <c r="L87" s="3"/>
      <c r="M87" s="9">
        <v>0</v>
      </c>
      <c r="N87" s="9"/>
      <c r="O87" s="9"/>
      <c r="P87" s="9"/>
      <c r="Q87" s="9"/>
      <c r="R87" s="9"/>
    </row>
    <row r="88" spans="1:18" ht="75">
      <c r="A88" s="14"/>
      <c r="B88" s="9"/>
      <c r="C88" s="3" t="s">
        <v>66</v>
      </c>
      <c r="D88" s="9" t="s">
        <v>67</v>
      </c>
      <c r="E88" s="9">
        <v>300</v>
      </c>
      <c r="F88" s="9">
        <v>2037</v>
      </c>
      <c r="G88" s="9">
        <f t="shared" si="6"/>
        <v>679</v>
      </c>
      <c r="H88" s="31" t="s">
        <v>63</v>
      </c>
      <c r="I88" s="9"/>
      <c r="J88" s="9"/>
      <c r="K88" s="9"/>
      <c r="L88" s="3"/>
      <c r="M88" s="9">
        <v>0</v>
      </c>
      <c r="N88" s="9"/>
      <c r="O88" s="9"/>
      <c r="P88" s="9"/>
      <c r="Q88" s="9"/>
      <c r="R88" s="9"/>
    </row>
    <row r="89" spans="1:18" ht="75">
      <c r="A89" s="14"/>
      <c r="B89" s="9"/>
      <c r="C89" s="3"/>
      <c r="D89" s="9" t="s">
        <v>64</v>
      </c>
      <c r="E89" s="9">
        <v>8000</v>
      </c>
      <c r="F89" s="9">
        <v>95941</v>
      </c>
      <c r="G89" s="9">
        <f t="shared" si="6"/>
        <v>1199.2625</v>
      </c>
      <c r="H89" s="31" t="s">
        <v>63</v>
      </c>
      <c r="I89" s="9"/>
      <c r="J89" s="9"/>
      <c r="K89" s="9"/>
      <c r="L89" s="3"/>
      <c r="M89" s="9">
        <v>0</v>
      </c>
      <c r="N89" s="9"/>
      <c r="O89" s="9"/>
      <c r="P89" s="9"/>
      <c r="Q89" s="9"/>
      <c r="R89" s="9"/>
    </row>
    <row r="90" spans="1:18" ht="90">
      <c r="A90" s="14"/>
      <c r="B90" s="9"/>
      <c r="C90" s="3" t="s">
        <v>68</v>
      </c>
      <c r="D90" s="9" t="s">
        <v>69</v>
      </c>
      <c r="E90" s="9">
        <v>60</v>
      </c>
      <c r="F90" s="9">
        <v>61</v>
      </c>
      <c r="G90" s="9">
        <f t="shared" si="6"/>
        <v>101.66666666666666</v>
      </c>
      <c r="H90" s="3" t="s">
        <v>70</v>
      </c>
      <c r="I90" s="9"/>
      <c r="J90" s="9"/>
      <c r="K90" s="9"/>
      <c r="L90" s="3"/>
      <c r="M90" s="9">
        <v>0</v>
      </c>
      <c r="N90" s="9"/>
      <c r="O90" s="9"/>
      <c r="P90" s="9"/>
      <c r="Q90" s="9"/>
      <c r="R90" s="9"/>
    </row>
    <row r="91" spans="1:18" ht="90">
      <c r="A91" s="14"/>
      <c r="B91" s="14"/>
      <c r="C91" s="28"/>
      <c r="D91" s="14" t="s">
        <v>71</v>
      </c>
      <c r="E91" s="14">
        <v>400</v>
      </c>
      <c r="F91" s="14">
        <v>421</v>
      </c>
      <c r="G91" s="14">
        <f t="shared" si="6"/>
        <v>105.25</v>
      </c>
      <c r="H91" s="3" t="s">
        <v>70</v>
      </c>
      <c r="I91" s="9"/>
      <c r="J91" s="9"/>
      <c r="K91" s="9"/>
      <c r="L91" s="3"/>
      <c r="M91" s="9">
        <v>0</v>
      </c>
      <c r="N91" s="14"/>
      <c r="O91" s="14"/>
      <c r="P91" s="14"/>
      <c r="Q91" s="14"/>
      <c r="R91" s="14"/>
    </row>
    <row r="92" spans="1:18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4"/>
      <c r="M92" s="5"/>
      <c r="N92" s="5"/>
      <c r="O92" s="5"/>
      <c r="P92" s="5"/>
      <c r="Q92" s="5"/>
      <c r="R92" s="5"/>
    </row>
    <row r="93" spans="1:18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4"/>
      <c r="M93" s="5"/>
      <c r="N93" s="5"/>
      <c r="O93" s="5"/>
      <c r="P93" s="5"/>
      <c r="Q93" s="5"/>
      <c r="R93" s="5"/>
    </row>
    <row r="94" spans="1:18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4"/>
      <c r="M94" s="5"/>
      <c r="N94" s="5"/>
      <c r="O94" s="5"/>
      <c r="P94" s="5"/>
      <c r="Q94" s="5"/>
      <c r="R94" s="5"/>
    </row>
    <row r="95" spans="1:18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4"/>
      <c r="M95" s="5"/>
      <c r="N95" s="5"/>
      <c r="O95" s="5"/>
      <c r="P95" s="5"/>
      <c r="Q95" s="5"/>
      <c r="R95" s="5"/>
    </row>
    <row r="96" spans="1:18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4"/>
      <c r="M96" s="5"/>
      <c r="N96" s="5"/>
      <c r="O96" s="5"/>
      <c r="P96" s="5"/>
      <c r="Q96" s="5"/>
      <c r="R96" s="5"/>
    </row>
    <row r="97" spans="1:18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4"/>
      <c r="M97" s="5"/>
      <c r="N97" s="5"/>
      <c r="O97" s="5"/>
      <c r="P97" s="5"/>
      <c r="Q97" s="5"/>
      <c r="R97" s="5"/>
    </row>
    <row r="98" spans="1:1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4"/>
      <c r="M98" s="5"/>
      <c r="N98" s="5"/>
      <c r="O98" s="5"/>
      <c r="P98" s="5"/>
      <c r="Q98" s="5"/>
      <c r="R98" s="5"/>
    </row>
    <row r="99" spans="1:18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4"/>
      <c r="M99" s="5"/>
      <c r="N99" s="5"/>
      <c r="O99" s="5"/>
      <c r="P99" s="5"/>
      <c r="Q99" s="5"/>
      <c r="R99" s="5"/>
    </row>
    <row r="100" spans="1:18">
      <c r="A100" s="5"/>
      <c r="B100" s="5"/>
      <c r="C100" s="5"/>
      <c r="D100" s="5"/>
      <c r="E100" s="5"/>
      <c r="F100" s="5"/>
      <c r="G100" s="5"/>
      <c r="H100" s="5"/>
      <c r="I100" s="6"/>
      <c r="J100" s="5"/>
      <c r="K100" s="5"/>
      <c r="L100" s="4"/>
      <c r="M100" s="5"/>
      <c r="N100" s="5"/>
      <c r="O100" s="5"/>
      <c r="P100" s="5"/>
      <c r="Q100" s="5"/>
      <c r="R100" s="5"/>
    </row>
    <row r="101" spans="1:18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"/>
      <c r="M101" s="5"/>
      <c r="N101" s="5"/>
      <c r="O101" s="5"/>
      <c r="P101" s="5"/>
      <c r="Q101" s="5"/>
      <c r="R101" s="5"/>
    </row>
    <row r="102" spans="1:18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4"/>
      <c r="M102" s="5"/>
      <c r="N102" s="5"/>
      <c r="O102" s="5"/>
      <c r="P102" s="5"/>
      <c r="Q102" s="5"/>
      <c r="R102" s="5"/>
    </row>
    <row r="103" spans="1:18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4"/>
      <c r="M103" s="5"/>
      <c r="N103" s="5"/>
      <c r="O103" s="5"/>
      <c r="P103" s="5"/>
      <c r="Q103" s="5"/>
      <c r="R103" s="5"/>
    </row>
    <row r="104" spans="1:18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4"/>
      <c r="M104" s="5"/>
      <c r="N104" s="5"/>
      <c r="O104" s="5"/>
      <c r="P104" s="5"/>
      <c r="Q104" s="5"/>
      <c r="R104" s="5"/>
    </row>
    <row r="105" spans="1:18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4"/>
      <c r="M105" s="5"/>
      <c r="N105" s="5"/>
      <c r="O105" s="5"/>
      <c r="P105" s="5"/>
      <c r="Q105" s="5"/>
      <c r="R105" s="5"/>
    </row>
    <row r="106" spans="1:18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4"/>
      <c r="M106" s="5"/>
      <c r="N106" s="5"/>
      <c r="O106" s="5"/>
      <c r="P106" s="5"/>
      <c r="Q106" s="5"/>
      <c r="R106" s="5"/>
    </row>
    <row r="107" spans="1:18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4"/>
      <c r="M107" s="5"/>
      <c r="N107" s="5"/>
      <c r="O107" s="5"/>
      <c r="P107" s="5"/>
      <c r="Q107" s="5"/>
      <c r="R107" s="5"/>
    </row>
    <row r="108" spans="1:1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4"/>
      <c r="M108" s="5"/>
      <c r="N108" s="5"/>
      <c r="O108" s="5"/>
      <c r="P108" s="5"/>
      <c r="Q108" s="5"/>
      <c r="R108" s="5"/>
    </row>
    <row r="109" spans="1:18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4"/>
      <c r="M109" s="5"/>
      <c r="N109" s="5"/>
      <c r="O109" s="5"/>
      <c r="P109" s="5"/>
      <c r="Q109" s="5"/>
      <c r="R109" s="5"/>
    </row>
    <row r="110" spans="1:18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4"/>
      <c r="M110" s="5"/>
      <c r="N110" s="5"/>
      <c r="O110" s="5"/>
      <c r="P110" s="5"/>
      <c r="Q110" s="5"/>
      <c r="R110" s="5"/>
    </row>
    <row r="111" spans="1:18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4"/>
      <c r="M111" s="5"/>
      <c r="N111" s="5"/>
      <c r="O111" s="5"/>
      <c r="P111" s="5"/>
      <c r="Q111" s="5"/>
      <c r="R111" s="5"/>
    </row>
    <row r="112" spans="1:18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"/>
      <c r="M112" s="5"/>
      <c r="N112" s="5"/>
      <c r="O112" s="5"/>
      <c r="P112" s="5"/>
      <c r="Q112" s="5"/>
      <c r="R112" s="5"/>
    </row>
    <row r="113" spans="1:18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4"/>
      <c r="M113" s="5"/>
      <c r="N113" s="5"/>
      <c r="O113" s="5"/>
      <c r="P113" s="5"/>
      <c r="Q113" s="5"/>
      <c r="R113" s="5"/>
    </row>
    <row r="114" spans="1:18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4"/>
      <c r="M114" s="5"/>
      <c r="N114" s="5"/>
      <c r="O114" s="5"/>
      <c r="P114" s="5"/>
      <c r="Q114" s="5"/>
      <c r="R114" s="5"/>
    </row>
    <row r="115" spans="1:18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4"/>
      <c r="M115" s="5"/>
      <c r="N115" s="5"/>
      <c r="O115" s="5"/>
      <c r="P115" s="5"/>
      <c r="Q115" s="5"/>
      <c r="R115" s="5"/>
    </row>
    <row r="116" spans="1:18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4"/>
      <c r="M116" s="5"/>
      <c r="N116" s="5"/>
      <c r="O116" s="5"/>
      <c r="P116" s="5"/>
      <c r="Q116" s="5"/>
      <c r="R116" s="5"/>
    </row>
    <row r="117" spans="1:18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4"/>
      <c r="M117" s="5"/>
      <c r="N117" s="5"/>
      <c r="O117" s="5"/>
      <c r="P117" s="5"/>
      <c r="Q117" s="5"/>
      <c r="R117" s="5"/>
    </row>
    <row r="118" spans="1: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4"/>
      <c r="M118" s="5"/>
      <c r="N118" s="5"/>
      <c r="O118" s="5"/>
      <c r="P118" s="5"/>
      <c r="Q118" s="5"/>
      <c r="R118" s="5"/>
    </row>
    <row r="119" spans="1:18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4"/>
      <c r="M119" s="5"/>
      <c r="N119" s="5"/>
      <c r="O119" s="5"/>
      <c r="P119" s="5"/>
      <c r="Q119" s="5"/>
      <c r="R119" s="5"/>
    </row>
    <row r="120" spans="1:18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4"/>
      <c r="M120" s="5"/>
      <c r="N120" s="5"/>
      <c r="O120" s="5"/>
      <c r="P120" s="5"/>
      <c r="Q120" s="5"/>
      <c r="R120" s="5"/>
    </row>
    <row r="121" spans="1:18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4"/>
      <c r="M121" s="5"/>
      <c r="N121" s="5"/>
      <c r="O121" s="5"/>
      <c r="P121" s="5"/>
      <c r="Q121" s="5"/>
      <c r="R121" s="5"/>
    </row>
    <row r="122" spans="1:18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4"/>
      <c r="M122" s="5"/>
      <c r="N122" s="5"/>
      <c r="O122" s="5"/>
      <c r="P122" s="5"/>
      <c r="Q122" s="5"/>
      <c r="R122" s="5"/>
    </row>
    <row r="123" spans="1:18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4"/>
      <c r="M123" s="5"/>
      <c r="N123" s="5"/>
      <c r="O123" s="5"/>
      <c r="P123" s="5"/>
      <c r="Q123" s="5"/>
      <c r="R123" s="5"/>
    </row>
    <row r="124" spans="1:18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4"/>
      <c r="M124" s="5"/>
      <c r="N124" s="5"/>
      <c r="O124" s="5"/>
      <c r="P124" s="5"/>
      <c r="Q124" s="5"/>
      <c r="R124" s="5"/>
    </row>
    <row r="125" spans="1:18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4"/>
      <c r="M125" s="5"/>
      <c r="N125" s="5"/>
      <c r="O125" s="5"/>
      <c r="P125" s="5"/>
      <c r="Q125" s="5"/>
      <c r="R125" s="5"/>
    </row>
    <row r="126" spans="1:18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4"/>
      <c r="M126" s="5"/>
      <c r="N126" s="5"/>
      <c r="O126" s="5"/>
      <c r="P126" s="5"/>
      <c r="Q126" s="5"/>
      <c r="R126" s="5"/>
    </row>
    <row r="127" spans="1:18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"/>
      <c r="M127" s="5"/>
      <c r="N127" s="5"/>
      <c r="O127" s="5"/>
      <c r="P127" s="5"/>
      <c r="Q127" s="5"/>
      <c r="R127" s="5"/>
    </row>
    <row r="128" spans="1:1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1:18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</sheetData>
  <mergeCells count="1">
    <mergeCell ref="B1:O1"/>
  </mergeCells>
  <pageMargins left="0.7" right="0.7" top="0.75" bottom="0.75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LibreOffice/7.3.0.3$Windows_x86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Telukova</dc:creator>
  <dc:description/>
  <cp:lastModifiedBy>Наташа</cp:lastModifiedBy>
  <cp:revision>1</cp:revision>
  <cp:lastPrinted>2020-03-12T14:25:59Z</cp:lastPrinted>
  <dcterms:created xsi:type="dcterms:W3CDTF">2019-03-20T12:30:33Z</dcterms:created>
  <dcterms:modified xsi:type="dcterms:W3CDTF">2025-03-16T12:51:01Z</dcterms:modified>
  <dc:language>ru-RU</dc:language>
</cp:coreProperties>
</file>